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510"/>
  </bookViews>
  <sheets>
    <sheet name="Arkusz1" sheetId="1" r:id="rId1"/>
  </sheets>
  <definedNames>
    <definedName name="_xlnm._FilterDatabase" localSheetId="0" hidden="1">Arkusz1!$B$1:$Z$63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1"/>
  <c r="Y5"/>
  <c r="Y4"/>
  <c r="Y8"/>
  <c r="Y6"/>
  <c r="Y10"/>
  <c r="Y11"/>
  <c r="Y27"/>
  <c r="Y19"/>
  <c r="Y9"/>
  <c r="Y17"/>
  <c r="Y16"/>
  <c r="Y23"/>
  <c r="Y12"/>
  <c r="Y34"/>
  <c r="Y36"/>
  <c r="Y7"/>
  <c r="Y14"/>
  <c r="Y37"/>
  <c r="Y13"/>
  <c r="Y28"/>
  <c r="Y31"/>
  <c r="Y15"/>
  <c r="Y21"/>
  <c r="Y22"/>
  <c r="Y18"/>
  <c r="Y20"/>
  <c r="Y35"/>
  <c r="Y25"/>
  <c r="Y32"/>
  <c r="Y29"/>
  <c r="Y44"/>
  <c r="Y53"/>
  <c r="Y33"/>
  <c r="Y26"/>
  <c r="Y50"/>
  <c r="Y47"/>
  <c r="Y30"/>
  <c r="Y42"/>
  <c r="Y39"/>
  <c r="Y41"/>
  <c r="Y38"/>
  <c r="Y24"/>
  <c r="Y43"/>
  <c r="Y57"/>
  <c r="Y51"/>
  <c r="Y40"/>
  <c r="Y56"/>
  <c r="Y46"/>
  <c r="Y62"/>
  <c r="Y60"/>
  <c r="Y48"/>
  <c r="Z48" s="1"/>
  <c r="D48" s="1"/>
  <c r="Y52"/>
  <c r="Z52" s="1"/>
  <c r="D52" s="1"/>
  <c r="Y59"/>
  <c r="Z59" s="1"/>
  <c r="D59" s="1"/>
  <c r="Y49"/>
  <c r="Z49" s="1"/>
  <c r="D49" s="1"/>
  <c r="Y58"/>
  <c r="Z58" s="1"/>
  <c r="D58" s="1"/>
  <c r="Q3" l="1"/>
  <c r="Q5"/>
  <c r="Q4"/>
  <c r="Q8"/>
  <c r="Q6"/>
  <c r="Q10"/>
  <c r="Q11"/>
  <c r="Q27"/>
  <c r="Q19"/>
  <c r="Q9"/>
  <c r="Q17"/>
  <c r="Q16"/>
  <c r="Q23"/>
  <c r="Q12"/>
  <c r="Q34"/>
  <c r="Q36"/>
  <c r="Q7"/>
  <c r="Q14"/>
  <c r="Q37"/>
  <c r="Q13"/>
  <c r="Q28"/>
  <c r="Q31"/>
  <c r="Q15"/>
  <c r="Q21"/>
  <c r="Q22"/>
  <c r="Q18"/>
  <c r="Q20"/>
  <c r="Q45"/>
  <c r="Q35"/>
  <c r="Q25"/>
  <c r="Q32"/>
  <c r="Q29"/>
  <c r="Q44"/>
  <c r="Q53"/>
  <c r="Q33"/>
  <c r="Q54"/>
  <c r="Q26"/>
  <c r="Q55"/>
  <c r="Q50"/>
  <c r="Q47"/>
  <c r="Q30"/>
  <c r="Q42"/>
  <c r="Q39"/>
  <c r="Q41"/>
  <c r="Q38"/>
  <c r="Q24"/>
  <c r="Q43"/>
  <c r="Q57"/>
  <c r="Q51"/>
  <c r="Q40"/>
  <c r="Q56"/>
  <c r="Z56" s="1"/>
  <c r="D56" s="1"/>
  <c r="Q46"/>
  <c r="Q61"/>
  <c r="Q62"/>
  <c r="Z62" s="1"/>
  <c r="D62" s="1"/>
  <c r="Q60"/>
  <c r="Q63"/>
  <c r="J3"/>
  <c r="Z3" s="1"/>
  <c r="D3" s="1"/>
  <c r="J5"/>
  <c r="Z5" s="1"/>
  <c r="D5" s="1"/>
  <c r="J4"/>
  <c r="Z4" s="1"/>
  <c r="D4" s="1"/>
  <c r="J8"/>
  <c r="Z8" s="1"/>
  <c r="D8" s="1"/>
  <c r="J6"/>
  <c r="Z6" s="1"/>
  <c r="D6" s="1"/>
  <c r="J10"/>
  <c r="Z10" s="1"/>
  <c r="D10" s="1"/>
  <c r="J11"/>
  <c r="Z11" s="1"/>
  <c r="D11" s="1"/>
  <c r="J27"/>
  <c r="Z27" s="1"/>
  <c r="D27" s="1"/>
  <c r="J19"/>
  <c r="Z19" s="1"/>
  <c r="D19" s="1"/>
  <c r="J9"/>
  <c r="Z9" s="1"/>
  <c r="D9" s="1"/>
  <c r="J17"/>
  <c r="Z17" s="1"/>
  <c r="D17" s="1"/>
  <c r="J16"/>
  <c r="Z16" s="1"/>
  <c r="D16" s="1"/>
  <c r="J23"/>
  <c r="Z23" s="1"/>
  <c r="D23" s="1"/>
  <c r="J12"/>
  <c r="Z12" s="1"/>
  <c r="D12" s="1"/>
  <c r="J34"/>
  <c r="Z34" s="1"/>
  <c r="D34" s="1"/>
  <c r="J36"/>
  <c r="Z36" s="1"/>
  <c r="D36" s="1"/>
  <c r="J7"/>
  <c r="Z7" s="1"/>
  <c r="D7" s="1"/>
  <c r="J14"/>
  <c r="Z14" s="1"/>
  <c r="D14" s="1"/>
  <c r="J37"/>
  <c r="Z37" s="1"/>
  <c r="D37" s="1"/>
  <c r="J13"/>
  <c r="Z13" s="1"/>
  <c r="D13" s="1"/>
  <c r="J28"/>
  <c r="Z28" s="1"/>
  <c r="D28" s="1"/>
  <c r="J31"/>
  <c r="Z31" s="1"/>
  <c r="D31" s="1"/>
  <c r="J15"/>
  <c r="Z15" s="1"/>
  <c r="D15" s="1"/>
  <c r="J21"/>
  <c r="Z21" s="1"/>
  <c r="D21" s="1"/>
  <c r="J22"/>
  <c r="Z22" s="1"/>
  <c r="D22" s="1"/>
  <c r="J18"/>
  <c r="Z18" s="1"/>
  <c r="D18" s="1"/>
  <c r="J20"/>
  <c r="Z20" s="1"/>
  <c r="D20" s="1"/>
  <c r="J45"/>
  <c r="Z45" s="1"/>
  <c r="D45" s="1"/>
  <c r="J35"/>
  <c r="Z35" s="1"/>
  <c r="D35" s="1"/>
  <c r="J25"/>
  <c r="Z25" s="1"/>
  <c r="D25" s="1"/>
  <c r="J32"/>
  <c r="Z32" s="1"/>
  <c r="D32" s="1"/>
  <c r="J29"/>
  <c r="Z29" s="1"/>
  <c r="D29" s="1"/>
  <c r="J44"/>
  <c r="Z44" s="1"/>
  <c r="D44" s="1"/>
  <c r="J53"/>
  <c r="Z53" s="1"/>
  <c r="D53" s="1"/>
  <c r="J33"/>
  <c r="Z33" s="1"/>
  <c r="D33" s="1"/>
  <c r="J54"/>
  <c r="Z54" s="1"/>
  <c r="D54" s="1"/>
  <c r="J26"/>
  <c r="Z26" s="1"/>
  <c r="D26" s="1"/>
  <c r="J55"/>
  <c r="Z55" s="1"/>
  <c r="D55" s="1"/>
  <c r="J50"/>
  <c r="Z50" s="1"/>
  <c r="D50" s="1"/>
  <c r="J47"/>
  <c r="Z47" s="1"/>
  <c r="D47" s="1"/>
  <c r="J30"/>
  <c r="Z30" s="1"/>
  <c r="D30" s="1"/>
  <c r="J42"/>
  <c r="Z42" s="1"/>
  <c r="D42" s="1"/>
  <c r="J39"/>
  <c r="Z39" s="1"/>
  <c r="D39" s="1"/>
  <c r="J41"/>
  <c r="Z41" s="1"/>
  <c r="D41" s="1"/>
  <c r="J38"/>
  <c r="Z38" s="1"/>
  <c r="D38" s="1"/>
  <c r="J24"/>
  <c r="Z24" s="1"/>
  <c r="D24" s="1"/>
  <c r="J43"/>
  <c r="Z43" s="1"/>
  <c r="D43" s="1"/>
  <c r="J57"/>
  <c r="Z57" s="1"/>
  <c r="D57" s="1"/>
  <c r="J51"/>
  <c r="Z51" s="1"/>
  <c r="D51" s="1"/>
  <c r="J40"/>
  <c r="Z40" s="1"/>
  <c r="D40" s="1"/>
  <c r="J46"/>
  <c r="J61"/>
  <c r="J60"/>
  <c r="J63"/>
  <c r="Y2"/>
  <c r="Q2"/>
  <c r="J2"/>
  <c r="Z61" l="1"/>
  <c r="D61" s="1"/>
  <c r="Z46"/>
  <c r="D46" s="1"/>
  <c r="Z63"/>
  <c r="D63" s="1"/>
  <c r="Z60"/>
  <c r="D60" s="1"/>
  <c r="Z2"/>
  <c r="D2" l="1"/>
</calcChain>
</file>

<file path=xl/sharedStrings.xml><?xml version="1.0" encoding="utf-8"?>
<sst xmlns="http://schemas.openxmlformats.org/spreadsheetml/2006/main" count="321" uniqueCount="90">
  <si>
    <t>Klub</t>
  </si>
  <si>
    <t>współczynnik</t>
  </si>
  <si>
    <t>SUMA</t>
  </si>
  <si>
    <t>waga</t>
  </si>
  <si>
    <t>Sokół Kleczew</t>
  </si>
  <si>
    <t>Górnik Konin</t>
  </si>
  <si>
    <t>LKS Ślesin</t>
  </si>
  <si>
    <t>rozgrywki</t>
  </si>
  <si>
    <t>III liga</t>
  </si>
  <si>
    <t>IV liga</t>
  </si>
  <si>
    <t>Olimpia Koło</t>
  </si>
  <si>
    <t>SKP Słupca</t>
  </si>
  <si>
    <t>Victoria Września</t>
  </si>
  <si>
    <t>Wicher Dobra</t>
  </si>
  <si>
    <t>okręgówka</t>
  </si>
  <si>
    <t>lp</t>
  </si>
  <si>
    <t>Tur `1921 Turek</t>
  </si>
  <si>
    <t>SUMA za sezon</t>
  </si>
  <si>
    <t>GKS Sompolno</t>
  </si>
  <si>
    <t>Wilki Wilczyn</t>
  </si>
  <si>
    <t>Kasztelania Brudzew</t>
  </si>
  <si>
    <t>Orzeł Grzegorzew</t>
  </si>
  <si>
    <t>Polonus Kazimierz Biskupi</t>
  </si>
  <si>
    <t>Warta Eremita Dobrów</t>
  </si>
  <si>
    <t>Polanin Strzałkowo</t>
  </si>
  <si>
    <t>Sparta Sklejka Orzechowo</t>
  </si>
  <si>
    <t>Strażak Licheń Stary</t>
  </si>
  <si>
    <t>Płomień Nekla</t>
  </si>
  <si>
    <t>Polonia Golina</t>
  </si>
  <si>
    <t>Błękitni Mąkolno</t>
  </si>
  <si>
    <t>Zjednoczeni Rychwał</t>
  </si>
  <si>
    <t>Hetman Orchowo</t>
  </si>
  <si>
    <t>Czarni Ostrowite</t>
  </si>
  <si>
    <t>Warta Pyzdry</t>
  </si>
  <si>
    <t>Victoria II Września</t>
  </si>
  <si>
    <t>ZKS Zagórów</t>
  </si>
  <si>
    <t>Orlik Miłosław</t>
  </si>
  <si>
    <t>Orły Huta Łukomska</t>
  </si>
  <si>
    <t>GKS Lisewo</t>
  </si>
  <si>
    <t>LMKS Czarni Brzeźno</t>
  </si>
  <si>
    <t>Sokół II Kleczew</t>
  </si>
  <si>
    <t>Warta Rumin</t>
  </si>
  <si>
    <t>Piast Grodziec</t>
  </si>
  <si>
    <t>Fanclub Dąbroszyn</t>
  </si>
  <si>
    <t>A-klasa gr. I</t>
  </si>
  <si>
    <t>GKS Rzgów</t>
  </si>
  <si>
    <t>Tulisia Tuliszków</t>
  </si>
  <si>
    <t>Warta Krzymów</t>
  </si>
  <si>
    <t>Orzeł Kawęczyn</t>
  </si>
  <si>
    <t>Baszta Przedecz</t>
  </si>
  <si>
    <t>Górnik Kłodawa</t>
  </si>
  <si>
    <t>Warta Kramsk</t>
  </si>
  <si>
    <t>Górnik Wierzbinek</t>
  </si>
  <si>
    <t>Teleszyna Przykona</t>
  </si>
  <si>
    <t>Sparta Barłogi</t>
  </si>
  <si>
    <t>Grom Malanów</t>
  </si>
  <si>
    <t>GKS Osiek Łuczywno</t>
  </si>
  <si>
    <t>GKS Osiek Wielki</t>
  </si>
  <si>
    <t>Nałęcz Babiak</t>
  </si>
  <si>
    <t>A-klasa gr.II</t>
  </si>
  <si>
    <t>KP Zryw Dąbie</t>
  </si>
  <si>
    <t>MKS Dąbie</t>
  </si>
  <si>
    <t>KS Straszkovia Straszków</t>
  </si>
  <si>
    <t>GKS Olszówka</t>
  </si>
  <si>
    <t>KS Mostki</t>
  </si>
  <si>
    <t>GKS II Sompolno</t>
  </si>
  <si>
    <t>LZS Karszew</t>
  </si>
  <si>
    <t>Mirek Adamów</t>
  </si>
  <si>
    <t>B-klasa</t>
  </si>
  <si>
    <t>A-klasa gr.I</t>
  </si>
  <si>
    <t>---</t>
  </si>
  <si>
    <t>A-klasa gr. II</t>
  </si>
  <si>
    <t>Medyk Konin</t>
  </si>
  <si>
    <t>Ekstraliga kobiet</t>
  </si>
  <si>
    <t>punkty - 2016/2017</t>
  </si>
  <si>
    <t>PP 2016/17</t>
  </si>
  <si>
    <t>liczba punktów 2015/16</t>
  </si>
  <si>
    <t>liga</t>
  </si>
  <si>
    <t>Tulisia II Tuliszków</t>
  </si>
  <si>
    <t>Znicz Władysławów</t>
  </si>
  <si>
    <t>WKS Boguszyczki</t>
  </si>
  <si>
    <t>Sparta Konin</t>
  </si>
  <si>
    <t>Czarni II Ostrowite</t>
  </si>
  <si>
    <t xml:space="preserve">A-klasa gr.I </t>
  </si>
  <si>
    <t>punkty sezon 2017/2018</t>
  </si>
  <si>
    <t>PP 2017/2018</t>
  </si>
  <si>
    <t>suma za sezon</t>
  </si>
  <si>
    <t>liczba spotkań</t>
  </si>
  <si>
    <t>PP 2015/16 (1 runda - 0,5pkt, 2 runda-1, 3-runda 2 , ćwierćfinał 3, półfinał 5, finalista8 , zwycięzca 10</t>
  </si>
  <si>
    <t>wycofany z rozgrywek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</si>
</sst>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2" borderId="0" xfId="0" applyFont="1" applyFill="1" applyAlignment="1">
      <alignment horizontal="right"/>
    </xf>
    <xf numFmtId="0" fontId="0" fillId="7" borderId="0" xfId="0" applyFill="1"/>
    <xf numFmtId="0" fontId="0" fillId="2" borderId="0" xfId="0" applyFill="1"/>
    <xf numFmtId="0" fontId="0" fillId="6" borderId="0" xfId="0" quotePrefix="1" applyFill="1"/>
    <xf numFmtId="1" fontId="1" fillId="8" borderId="0" xfId="0" applyNumberFormat="1" applyFont="1" applyFill="1" applyAlignment="1">
      <alignment horizontal="right"/>
    </xf>
    <xf numFmtId="1" fontId="0" fillId="9" borderId="0" xfId="0" applyNumberFormat="1" applyFill="1"/>
    <xf numFmtId="0" fontId="0" fillId="10" borderId="0" xfId="0" applyFill="1"/>
    <xf numFmtId="0" fontId="0" fillId="11" borderId="0" xfId="0" applyFill="1"/>
    <xf numFmtId="2" fontId="0" fillId="6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12" borderId="0" xfId="0" applyNumberFormat="1" applyFill="1"/>
    <xf numFmtId="2" fontId="1" fillId="2" borderId="0" xfId="0" applyNumberFormat="1" applyFont="1" applyFill="1" applyAlignment="1">
      <alignment horizontal="right"/>
    </xf>
    <xf numFmtId="2" fontId="1" fillId="8" borderId="0" xfId="0" applyNumberFormat="1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/>
  </sheetViews>
  <sheetFormatPr defaultRowHeight="15"/>
  <cols>
    <col min="2" max="3" width="30.140625" customWidth="1"/>
    <col min="4" max="4" width="9.140625" style="10" customWidth="1"/>
    <col min="5" max="6" width="15" customWidth="1"/>
    <col min="7" max="7" width="15.5703125" customWidth="1"/>
    <col min="8" max="9" width="9.140625" customWidth="1"/>
    <col min="10" max="10" width="19.28515625" style="14" customWidth="1"/>
    <col min="11" max="11" width="19.28515625" customWidth="1"/>
    <col min="12" max="13" width="21" customWidth="1"/>
    <col min="14" max="14" width="14.140625" customWidth="1"/>
    <col min="15" max="15" width="9.140625" customWidth="1"/>
    <col min="16" max="16" width="14.42578125" customWidth="1"/>
    <col min="17" max="17" width="14.42578125" style="14" customWidth="1"/>
    <col min="18" max="18" width="9.140625" customWidth="1"/>
    <col min="19" max="23" width="9.140625" style="11"/>
    <col min="24" max="24" width="9.140625" style="12"/>
    <col min="25" max="25" width="9.140625" style="16"/>
  </cols>
  <sheetData>
    <row r="1" spans="1:26">
      <c r="A1" t="s">
        <v>15</v>
      </c>
      <c r="B1" s="1" t="s">
        <v>0</v>
      </c>
      <c r="C1" s="7" t="s">
        <v>77</v>
      </c>
      <c r="D1" s="9" t="s">
        <v>2</v>
      </c>
      <c r="E1" s="4" t="s">
        <v>76</v>
      </c>
      <c r="F1" s="4" t="s">
        <v>87</v>
      </c>
      <c r="G1" s="4" t="s">
        <v>7</v>
      </c>
      <c r="H1" s="4" t="s">
        <v>1</v>
      </c>
      <c r="I1" s="4" t="s">
        <v>3</v>
      </c>
      <c r="J1" s="13" t="s">
        <v>17</v>
      </c>
      <c r="K1" s="3" t="s">
        <v>88</v>
      </c>
      <c r="L1" s="2" t="s">
        <v>74</v>
      </c>
      <c r="M1" s="2" t="s">
        <v>87</v>
      </c>
      <c r="N1" s="2" t="s">
        <v>7</v>
      </c>
      <c r="O1" s="2" t="s">
        <v>1</v>
      </c>
      <c r="P1" s="2" t="s">
        <v>3</v>
      </c>
      <c r="Q1" s="15" t="s">
        <v>17</v>
      </c>
      <c r="R1" s="6" t="s">
        <v>75</v>
      </c>
      <c r="S1" s="11" t="s">
        <v>84</v>
      </c>
      <c r="T1" s="11" t="s">
        <v>87</v>
      </c>
      <c r="U1" s="11" t="s">
        <v>77</v>
      </c>
      <c r="V1" s="11" t="s">
        <v>1</v>
      </c>
      <c r="W1" s="11" t="s">
        <v>3</v>
      </c>
      <c r="X1" s="12" t="s">
        <v>85</v>
      </c>
      <c r="Y1" s="16" t="s">
        <v>86</v>
      </c>
      <c r="Z1" s="5" t="s">
        <v>2</v>
      </c>
    </row>
    <row r="2" spans="1:26">
      <c r="A2">
        <v>1</v>
      </c>
      <c r="B2" s="1" t="s">
        <v>72</v>
      </c>
      <c r="C2" s="7" t="s">
        <v>73</v>
      </c>
      <c r="D2" s="18">
        <f t="shared" ref="D2:D33" si="0">Z2</f>
        <v>72.333333333333329</v>
      </c>
      <c r="E2" s="4">
        <v>74</v>
      </c>
      <c r="F2" s="4">
        <v>27</v>
      </c>
      <c r="G2" s="4" t="s">
        <v>73</v>
      </c>
      <c r="H2" s="4">
        <v>3</v>
      </c>
      <c r="I2" s="4">
        <v>1</v>
      </c>
      <c r="J2" s="13">
        <f t="shared" ref="J2:J47" si="1">((E2/F2)*H2*I2)+K2</f>
        <v>18.222222222222221</v>
      </c>
      <c r="K2" s="3">
        <v>10</v>
      </c>
      <c r="L2" s="2">
        <v>77</v>
      </c>
      <c r="M2" s="2">
        <v>27</v>
      </c>
      <c r="N2" s="2" t="s">
        <v>73</v>
      </c>
      <c r="O2" s="2">
        <v>3</v>
      </c>
      <c r="P2" s="2">
        <v>2</v>
      </c>
      <c r="Q2" s="15">
        <f t="shared" ref="Q2:Q47" si="2">((L2/M2)*O2*P2)+R2</f>
        <v>27.111111111111111</v>
      </c>
      <c r="R2" s="6">
        <v>10</v>
      </c>
      <c r="S2" s="11">
        <v>27</v>
      </c>
      <c r="T2" s="11">
        <v>9</v>
      </c>
      <c r="U2" s="11" t="s">
        <v>73</v>
      </c>
      <c r="V2" s="11">
        <v>3</v>
      </c>
      <c r="W2" s="11">
        <v>3</v>
      </c>
      <c r="Y2" s="16">
        <f t="shared" ref="Y2:Y44" si="3">((S2/T2)*V2*W2)+X2</f>
        <v>27</v>
      </c>
      <c r="Z2" s="17">
        <f t="shared" ref="Z2:Z33" si="4">SUM(J2,Q2,Y2)</f>
        <v>72.333333333333329</v>
      </c>
    </row>
    <row r="3" spans="1:26">
      <c r="A3">
        <v>2</v>
      </c>
      <c r="B3" s="1" t="s">
        <v>4</v>
      </c>
      <c r="C3" s="7" t="s">
        <v>8</v>
      </c>
      <c r="D3" s="18">
        <f t="shared" si="0"/>
        <v>43.255882352941178</v>
      </c>
      <c r="E3" s="4">
        <v>53</v>
      </c>
      <c r="F3" s="4">
        <v>30</v>
      </c>
      <c r="G3" s="4" t="s">
        <v>8</v>
      </c>
      <c r="H3" s="4">
        <v>3</v>
      </c>
      <c r="I3" s="4">
        <v>1</v>
      </c>
      <c r="J3" s="13">
        <f t="shared" si="1"/>
        <v>8.3000000000000007</v>
      </c>
      <c r="K3" s="3">
        <v>3</v>
      </c>
      <c r="L3" s="2">
        <v>55</v>
      </c>
      <c r="M3" s="2">
        <v>34</v>
      </c>
      <c r="N3" s="2" t="s">
        <v>8</v>
      </c>
      <c r="O3" s="2">
        <v>3</v>
      </c>
      <c r="P3" s="2">
        <v>2</v>
      </c>
      <c r="Q3" s="15">
        <f t="shared" si="2"/>
        <v>17.705882352941178</v>
      </c>
      <c r="R3" s="6">
        <v>8</v>
      </c>
      <c r="S3" s="11">
        <v>23</v>
      </c>
      <c r="T3" s="11">
        <v>12</v>
      </c>
      <c r="U3" s="11" t="s">
        <v>8</v>
      </c>
      <c r="V3" s="11">
        <v>3</v>
      </c>
      <c r="W3" s="11">
        <v>3</v>
      </c>
      <c r="Y3" s="16">
        <f t="shared" si="3"/>
        <v>17.25</v>
      </c>
      <c r="Z3" s="17">
        <f t="shared" si="4"/>
        <v>43.255882352941178</v>
      </c>
    </row>
    <row r="4" spans="1:26">
      <c r="A4">
        <v>3</v>
      </c>
      <c r="B4" s="1" t="s">
        <v>12</v>
      </c>
      <c r="C4" s="7" t="s">
        <v>9</v>
      </c>
      <c r="D4" s="18">
        <f t="shared" si="0"/>
        <v>38.827380952380949</v>
      </c>
      <c r="E4" s="4">
        <v>68</v>
      </c>
      <c r="F4" s="4">
        <v>30</v>
      </c>
      <c r="G4" s="4" t="s">
        <v>9</v>
      </c>
      <c r="H4" s="4">
        <v>2.5</v>
      </c>
      <c r="I4" s="4">
        <v>1</v>
      </c>
      <c r="J4" s="13">
        <f t="shared" si="1"/>
        <v>7.6666666666666661</v>
      </c>
      <c r="K4" s="3">
        <v>2</v>
      </c>
      <c r="L4" s="2">
        <v>52</v>
      </c>
      <c r="M4" s="2">
        <v>28</v>
      </c>
      <c r="N4" s="2" t="s">
        <v>9</v>
      </c>
      <c r="O4" s="2">
        <v>2.5</v>
      </c>
      <c r="P4" s="2">
        <v>2</v>
      </c>
      <c r="Q4" s="15">
        <f t="shared" si="2"/>
        <v>14.285714285714286</v>
      </c>
      <c r="R4" s="6">
        <v>5</v>
      </c>
      <c r="S4" s="11">
        <v>27</v>
      </c>
      <c r="T4" s="11">
        <v>12</v>
      </c>
      <c r="U4" s="11" t="s">
        <v>9</v>
      </c>
      <c r="V4" s="11">
        <v>2.5</v>
      </c>
      <c r="W4" s="11">
        <v>3</v>
      </c>
      <c r="Y4" s="16">
        <f t="shared" si="3"/>
        <v>16.875</v>
      </c>
      <c r="Z4" s="17">
        <f t="shared" si="4"/>
        <v>38.827380952380949</v>
      </c>
    </row>
    <row r="5" spans="1:26">
      <c r="A5">
        <v>4</v>
      </c>
      <c r="B5" s="1" t="s">
        <v>5</v>
      </c>
      <c r="C5" s="7" t="s">
        <v>8</v>
      </c>
      <c r="D5" s="18">
        <f t="shared" si="0"/>
        <v>35.925490196078435</v>
      </c>
      <c r="E5" s="4">
        <v>74</v>
      </c>
      <c r="F5" s="4">
        <v>30</v>
      </c>
      <c r="G5" s="4" t="s">
        <v>9</v>
      </c>
      <c r="H5" s="4">
        <v>2.5</v>
      </c>
      <c r="I5" s="4">
        <v>1</v>
      </c>
      <c r="J5" s="13">
        <f t="shared" si="1"/>
        <v>16.166666666666668</v>
      </c>
      <c r="K5" s="3">
        <v>10</v>
      </c>
      <c r="L5" s="2">
        <v>40</v>
      </c>
      <c r="M5" s="2">
        <v>34</v>
      </c>
      <c r="N5" s="2" t="s">
        <v>8</v>
      </c>
      <c r="O5" s="2">
        <v>3</v>
      </c>
      <c r="P5" s="2">
        <v>2</v>
      </c>
      <c r="Q5" s="15">
        <f t="shared" si="2"/>
        <v>17.058823529411764</v>
      </c>
      <c r="R5" s="6">
        <v>10</v>
      </c>
      <c r="S5" s="11">
        <v>3</v>
      </c>
      <c r="T5" s="11">
        <v>10</v>
      </c>
      <c r="U5" s="11" t="s">
        <v>8</v>
      </c>
      <c r="V5" s="11">
        <v>3</v>
      </c>
      <c r="W5" s="11">
        <v>3</v>
      </c>
      <c r="Y5" s="16">
        <f t="shared" si="3"/>
        <v>2.6999999999999997</v>
      </c>
      <c r="Z5" s="17">
        <f t="shared" si="4"/>
        <v>35.925490196078435</v>
      </c>
    </row>
    <row r="6" spans="1:26">
      <c r="A6">
        <v>5</v>
      </c>
      <c r="B6" s="1" t="s">
        <v>10</v>
      </c>
      <c r="C6" s="7" t="s">
        <v>14</v>
      </c>
      <c r="D6" s="18">
        <f t="shared" si="0"/>
        <v>33.883333333333333</v>
      </c>
      <c r="E6" s="4">
        <v>29</v>
      </c>
      <c r="F6" s="4">
        <v>30</v>
      </c>
      <c r="G6" s="4" t="s">
        <v>9</v>
      </c>
      <c r="H6" s="4">
        <v>2.5</v>
      </c>
      <c r="I6" s="4">
        <v>1</v>
      </c>
      <c r="J6" s="13">
        <f t="shared" si="1"/>
        <v>7.4166666666666661</v>
      </c>
      <c r="K6" s="3">
        <v>5</v>
      </c>
      <c r="L6" s="2">
        <v>68</v>
      </c>
      <c r="M6" s="2">
        <v>30</v>
      </c>
      <c r="N6" s="2" t="s">
        <v>14</v>
      </c>
      <c r="O6" s="2">
        <v>2</v>
      </c>
      <c r="P6" s="2">
        <v>2</v>
      </c>
      <c r="Q6" s="15">
        <f t="shared" si="2"/>
        <v>12.066666666666666</v>
      </c>
      <c r="R6" s="6">
        <v>3</v>
      </c>
      <c r="S6" s="11">
        <v>24</v>
      </c>
      <c r="T6" s="11">
        <v>10</v>
      </c>
      <c r="U6" s="11" t="s">
        <v>14</v>
      </c>
      <c r="V6" s="11">
        <v>2</v>
      </c>
      <c r="W6" s="11">
        <v>3</v>
      </c>
      <c r="Y6" s="16">
        <f t="shared" si="3"/>
        <v>14.399999999999999</v>
      </c>
      <c r="Z6" s="17">
        <f t="shared" si="4"/>
        <v>33.883333333333333</v>
      </c>
    </row>
    <row r="7" spans="1:26">
      <c r="A7">
        <v>6</v>
      </c>
      <c r="B7" s="1" t="s">
        <v>6</v>
      </c>
      <c r="C7" s="7" t="s">
        <v>59</v>
      </c>
      <c r="D7" s="18">
        <f t="shared" si="0"/>
        <v>32.571428571428569</v>
      </c>
      <c r="E7" s="4">
        <v>54</v>
      </c>
      <c r="F7" s="4">
        <v>30</v>
      </c>
      <c r="G7" s="4" t="s">
        <v>9</v>
      </c>
      <c r="H7" s="4">
        <v>2.5</v>
      </c>
      <c r="I7" s="4">
        <v>1</v>
      </c>
      <c r="J7" s="13">
        <f t="shared" si="1"/>
        <v>12.5</v>
      </c>
      <c r="K7" s="3">
        <v>8</v>
      </c>
      <c r="L7" s="2">
        <v>16</v>
      </c>
      <c r="M7" s="2">
        <v>28</v>
      </c>
      <c r="N7" s="2" t="s">
        <v>9</v>
      </c>
      <c r="O7" s="2">
        <v>2.5</v>
      </c>
      <c r="P7" s="2">
        <v>2</v>
      </c>
      <c r="Q7" s="15">
        <f t="shared" si="2"/>
        <v>7.8571428571428568</v>
      </c>
      <c r="R7" s="6">
        <v>5</v>
      </c>
      <c r="S7" s="11">
        <v>19</v>
      </c>
      <c r="T7" s="11">
        <v>7</v>
      </c>
      <c r="U7" s="11" t="s">
        <v>59</v>
      </c>
      <c r="V7" s="11">
        <v>1.5</v>
      </c>
      <c r="W7" s="11">
        <v>3</v>
      </c>
      <c r="Y7" s="16">
        <f t="shared" si="3"/>
        <v>12.214285714285714</v>
      </c>
      <c r="Z7" s="17">
        <f t="shared" si="4"/>
        <v>32.571428571428569</v>
      </c>
    </row>
    <row r="8" spans="1:26">
      <c r="A8">
        <v>7</v>
      </c>
      <c r="B8" s="1" t="s">
        <v>16</v>
      </c>
      <c r="C8" s="7" t="s">
        <v>9</v>
      </c>
      <c r="D8" s="18">
        <f t="shared" si="0"/>
        <v>28.43181818181818</v>
      </c>
      <c r="E8" s="4">
        <v>54</v>
      </c>
      <c r="F8" s="4">
        <v>22</v>
      </c>
      <c r="G8" s="4" t="s">
        <v>59</v>
      </c>
      <c r="H8" s="4">
        <v>1.5</v>
      </c>
      <c r="I8" s="4">
        <v>1</v>
      </c>
      <c r="J8" s="13">
        <f t="shared" si="1"/>
        <v>4.1818181818181817</v>
      </c>
      <c r="K8" s="3">
        <v>0.5</v>
      </c>
      <c r="L8" s="2">
        <v>75</v>
      </c>
      <c r="M8" s="2">
        <v>30</v>
      </c>
      <c r="N8" s="2" t="s">
        <v>14</v>
      </c>
      <c r="O8" s="2">
        <v>2</v>
      </c>
      <c r="P8" s="2">
        <v>2</v>
      </c>
      <c r="Q8" s="15">
        <f t="shared" si="2"/>
        <v>13</v>
      </c>
      <c r="R8" s="6">
        <v>3</v>
      </c>
      <c r="S8" s="11">
        <v>18</v>
      </c>
      <c r="T8" s="11">
        <v>12</v>
      </c>
      <c r="U8" s="11" t="s">
        <v>9</v>
      </c>
      <c r="V8" s="11">
        <v>2.5</v>
      </c>
      <c r="W8" s="11">
        <v>3</v>
      </c>
      <c r="Y8" s="16">
        <f t="shared" si="3"/>
        <v>11.25</v>
      </c>
      <c r="Z8" s="17">
        <f t="shared" si="4"/>
        <v>28.43181818181818</v>
      </c>
    </row>
    <row r="9" spans="1:26">
      <c r="A9">
        <v>8</v>
      </c>
      <c r="B9" s="1" t="s">
        <v>46</v>
      </c>
      <c r="C9" s="7" t="s">
        <v>14</v>
      </c>
      <c r="D9" s="18">
        <f t="shared" si="0"/>
        <v>28.238636363636367</v>
      </c>
      <c r="E9" s="4">
        <v>52</v>
      </c>
      <c r="F9" s="4">
        <v>22</v>
      </c>
      <c r="G9" s="4" t="s">
        <v>59</v>
      </c>
      <c r="H9" s="4">
        <v>1.5</v>
      </c>
      <c r="I9" s="4">
        <v>1</v>
      </c>
      <c r="J9" s="13">
        <f t="shared" si="1"/>
        <v>8.5454545454545467</v>
      </c>
      <c r="K9" s="3">
        <v>5</v>
      </c>
      <c r="L9" s="2">
        <v>63</v>
      </c>
      <c r="M9" s="2">
        <v>24</v>
      </c>
      <c r="N9" s="2" t="s">
        <v>59</v>
      </c>
      <c r="O9" s="2">
        <v>1.5</v>
      </c>
      <c r="P9" s="2">
        <v>2</v>
      </c>
      <c r="Q9" s="15">
        <f t="shared" si="2"/>
        <v>9.875</v>
      </c>
      <c r="R9" s="6">
        <v>2</v>
      </c>
      <c r="S9" s="11">
        <v>18</v>
      </c>
      <c r="T9" s="11">
        <v>11</v>
      </c>
      <c r="U9" s="11" t="s">
        <v>14</v>
      </c>
      <c r="V9" s="11">
        <v>2</v>
      </c>
      <c r="W9" s="11">
        <v>3</v>
      </c>
      <c r="Y9" s="16">
        <f t="shared" si="3"/>
        <v>9.8181818181818183</v>
      </c>
      <c r="Z9" s="17">
        <f t="shared" si="4"/>
        <v>28.238636363636367</v>
      </c>
    </row>
    <row r="10" spans="1:26">
      <c r="A10">
        <v>9</v>
      </c>
      <c r="B10" s="1" t="s">
        <v>19</v>
      </c>
      <c r="C10" s="7" t="s">
        <v>14</v>
      </c>
      <c r="D10" s="18">
        <f t="shared" si="0"/>
        <v>25.873863636363637</v>
      </c>
      <c r="E10" s="4">
        <v>55</v>
      </c>
      <c r="F10" s="4">
        <v>32</v>
      </c>
      <c r="G10" s="4" t="s">
        <v>14</v>
      </c>
      <c r="H10" s="4">
        <v>2</v>
      </c>
      <c r="I10" s="4">
        <v>1</v>
      </c>
      <c r="J10" s="13">
        <f t="shared" si="1"/>
        <v>4.4375</v>
      </c>
      <c r="K10" s="3">
        <v>1</v>
      </c>
      <c r="L10" s="2">
        <v>51</v>
      </c>
      <c r="M10" s="2">
        <v>30</v>
      </c>
      <c r="N10" s="2" t="s">
        <v>14</v>
      </c>
      <c r="O10" s="2">
        <v>2</v>
      </c>
      <c r="P10" s="2">
        <v>2</v>
      </c>
      <c r="Q10" s="15">
        <f t="shared" si="2"/>
        <v>7.8</v>
      </c>
      <c r="R10" s="6">
        <v>1</v>
      </c>
      <c r="S10" s="11">
        <v>25</v>
      </c>
      <c r="T10" s="11">
        <v>11</v>
      </c>
      <c r="U10" s="11" t="s">
        <v>14</v>
      </c>
      <c r="V10" s="11">
        <v>2</v>
      </c>
      <c r="W10" s="11">
        <v>3</v>
      </c>
      <c r="Y10" s="16">
        <f t="shared" si="3"/>
        <v>13.636363636363637</v>
      </c>
      <c r="Z10" s="17">
        <f t="shared" si="4"/>
        <v>25.873863636363637</v>
      </c>
    </row>
    <row r="11" spans="1:26">
      <c r="A11">
        <v>10</v>
      </c>
      <c r="B11" s="1" t="s">
        <v>11</v>
      </c>
      <c r="C11" s="7" t="s">
        <v>9</v>
      </c>
      <c r="D11" s="18">
        <f t="shared" si="0"/>
        <v>25.825757575757578</v>
      </c>
      <c r="E11" s="4">
        <v>44</v>
      </c>
      <c r="F11" s="4">
        <v>30</v>
      </c>
      <c r="G11" s="4" t="s">
        <v>9</v>
      </c>
      <c r="H11" s="4">
        <v>2.5</v>
      </c>
      <c r="I11" s="4">
        <v>1</v>
      </c>
      <c r="J11" s="13">
        <f t="shared" si="1"/>
        <v>6.6666666666666661</v>
      </c>
      <c r="K11" s="3">
        <v>3</v>
      </c>
      <c r="L11" s="2">
        <v>35</v>
      </c>
      <c r="M11" s="2">
        <v>28</v>
      </c>
      <c r="N11" s="2" t="s">
        <v>9</v>
      </c>
      <c r="O11" s="2">
        <v>2.5</v>
      </c>
      <c r="P11" s="2">
        <v>2</v>
      </c>
      <c r="Q11" s="15">
        <f t="shared" si="2"/>
        <v>8.25</v>
      </c>
      <c r="R11" s="6">
        <v>2</v>
      </c>
      <c r="S11" s="11">
        <v>16</v>
      </c>
      <c r="T11" s="11">
        <v>11</v>
      </c>
      <c r="U11" s="11" t="s">
        <v>9</v>
      </c>
      <c r="V11" s="11">
        <v>2.5</v>
      </c>
      <c r="W11" s="11">
        <v>3</v>
      </c>
      <c r="Y11" s="16">
        <f t="shared" si="3"/>
        <v>10.90909090909091</v>
      </c>
      <c r="Z11" s="17">
        <f t="shared" si="4"/>
        <v>25.825757575757578</v>
      </c>
    </row>
    <row r="12" spans="1:26">
      <c r="A12">
        <v>11</v>
      </c>
      <c r="B12" s="1" t="s">
        <v>22</v>
      </c>
      <c r="C12" s="7" t="s">
        <v>14</v>
      </c>
      <c r="D12" s="18">
        <f t="shared" si="0"/>
        <v>23.261363636363637</v>
      </c>
      <c r="E12" s="4">
        <v>42</v>
      </c>
      <c r="F12" s="4">
        <v>32</v>
      </c>
      <c r="G12" s="4" t="s">
        <v>14</v>
      </c>
      <c r="H12" s="4">
        <v>2</v>
      </c>
      <c r="I12" s="4">
        <v>1</v>
      </c>
      <c r="J12" s="13">
        <f t="shared" si="1"/>
        <v>3.125</v>
      </c>
      <c r="K12" s="3">
        <v>0.5</v>
      </c>
      <c r="L12" s="2">
        <v>45</v>
      </c>
      <c r="M12" s="2">
        <v>30</v>
      </c>
      <c r="N12" s="2" t="s">
        <v>14</v>
      </c>
      <c r="O12" s="2">
        <v>2</v>
      </c>
      <c r="P12" s="2">
        <v>2</v>
      </c>
      <c r="Q12" s="15">
        <f t="shared" si="2"/>
        <v>6.5</v>
      </c>
      <c r="R12" s="6">
        <v>0.5</v>
      </c>
      <c r="S12" s="11">
        <v>25</v>
      </c>
      <c r="T12" s="11">
        <v>11</v>
      </c>
      <c r="U12" s="11" t="s">
        <v>14</v>
      </c>
      <c r="V12" s="11">
        <v>2</v>
      </c>
      <c r="W12" s="11">
        <v>3</v>
      </c>
      <c r="Y12" s="16">
        <f t="shared" si="3"/>
        <v>13.636363636363637</v>
      </c>
      <c r="Z12" s="17">
        <f t="shared" si="4"/>
        <v>23.261363636363637</v>
      </c>
    </row>
    <row r="13" spans="1:26">
      <c r="A13">
        <v>12</v>
      </c>
      <c r="B13" s="1" t="s">
        <v>32</v>
      </c>
      <c r="C13" s="7" t="s">
        <v>14</v>
      </c>
      <c r="D13" s="18">
        <f t="shared" si="0"/>
        <v>22.613636363636363</v>
      </c>
      <c r="E13" s="4">
        <v>30</v>
      </c>
      <c r="F13" s="4">
        <v>22</v>
      </c>
      <c r="G13" s="4" t="s">
        <v>69</v>
      </c>
      <c r="H13" s="4">
        <v>1.5</v>
      </c>
      <c r="I13" s="4">
        <v>1</v>
      </c>
      <c r="J13" s="13">
        <f t="shared" si="1"/>
        <v>2.5454545454545454</v>
      </c>
      <c r="K13" s="3">
        <v>0.5</v>
      </c>
      <c r="L13" s="2">
        <v>58</v>
      </c>
      <c r="M13" s="2">
        <v>24</v>
      </c>
      <c r="N13" s="2" t="s">
        <v>44</v>
      </c>
      <c r="O13" s="2">
        <v>1.5</v>
      </c>
      <c r="P13" s="2">
        <v>2</v>
      </c>
      <c r="Q13" s="15">
        <f t="shared" si="2"/>
        <v>10.25</v>
      </c>
      <c r="R13" s="6">
        <v>3</v>
      </c>
      <c r="S13" s="11">
        <v>18</v>
      </c>
      <c r="T13" s="11">
        <v>11</v>
      </c>
      <c r="U13" s="11" t="s">
        <v>14</v>
      </c>
      <c r="V13" s="11">
        <v>2</v>
      </c>
      <c r="W13" s="11">
        <v>3</v>
      </c>
      <c r="Y13" s="16">
        <f t="shared" si="3"/>
        <v>9.8181818181818183</v>
      </c>
      <c r="Z13" s="17">
        <f t="shared" si="4"/>
        <v>22.613636363636363</v>
      </c>
    </row>
    <row r="14" spans="1:26">
      <c r="A14">
        <v>13</v>
      </c>
      <c r="B14" s="1" t="s">
        <v>47</v>
      </c>
      <c r="C14" s="7" t="s">
        <v>59</v>
      </c>
      <c r="D14" s="18">
        <f t="shared" si="0"/>
        <v>22.160714285714285</v>
      </c>
      <c r="E14" s="4">
        <v>30</v>
      </c>
      <c r="F14" s="4">
        <v>32</v>
      </c>
      <c r="G14" s="4" t="s">
        <v>14</v>
      </c>
      <c r="H14" s="4">
        <v>2</v>
      </c>
      <c r="I14" s="4">
        <v>1</v>
      </c>
      <c r="J14" s="13">
        <f t="shared" si="1"/>
        <v>3.875</v>
      </c>
      <c r="K14" s="3">
        <v>2</v>
      </c>
      <c r="L14" s="2">
        <v>60</v>
      </c>
      <c r="M14" s="2">
        <v>24</v>
      </c>
      <c r="N14" s="2" t="s">
        <v>59</v>
      </c>
      <c r="O14" s="2">
        <v>1.5</v>
      </c>
      <c r="P14" s="2">
        <v>2</v>
      </c>
      <c r="Q14" s="15">
        <f t="shared" si="2"/>
        <v>8</v>
      </c>
      <c r="R14" s="6">
        <v>0.5</v>
      </c>
      <c r="S14" s="11">
        <v>16</v>
      </c>
      <c r="T14" s="11">
        <v>7</v>
      </c>
      <c r="U14" s="11" t="s">
        <v>59</v>
      </c>
      <c r="V14" s="11">
        <v>1.5</v>
      </c>
      <c r="W14" s="11">
        <v>3</v>
      </c>
      <c r="Y14" s="16">
        <f t="shared" si="3"/>
        <v>10.285714285714285</v>
      </c>
      <c r="Z14" s="17">
        <f t="shared" si="4"/>
        <v>22.160714285714285</v>
      </c>
    </row>
    <row r="15" spans="1:26">
      <c r="A15">
        <v>14</v>
      </c>
      <c r="B15" s="1" t="s">
        <v>33</v>
      </c>
      <c r="C15" s="7" t="s">
        <v>71</v>
      </c>
      <c r="D15" s="18">
        <f t="shared" si="0"/>
        <v>22.08279220779221</v>
      </c>
      <c r="E15" s="4">
        <v>46</v>
      </c>
      <c r="F15" s="4">
        <v>22</v>
      </c>
      <c r="G15" s="4" t="s">
        <v>69</v>
      </c>
      <c r="H15" s="4">
        <v>1.5</v>
      </c>
      <c r="I15" s="4">
        <v>1</v>
      </c>
      <c r="J15" s="13">
        <f t="shared" si="1"/>
        <v>4.1363636363636367</v>
      </c>
      <c r="K15" s="3">
        <v>1</v>
      </c>
      <c r="L15" s="2">
        <v>51</v>
      </c>
      <c r="M15" s="2">
        <v>24</v>
      </c>
      <c r="N15" s="2" t="s">
        <v>44</v>
      </c>
      <c r="O15" s="2">
        <v>1.5</v>
      </c>
      <c r="P15" s="2">
        <v>2</v>
      </c>
      <c r="Q15" s="15">
        <f t="shared" si="2"/>
        <v>6.375</v>
      </c>
      <c r="R15" s="6"/>
      <c r="S15" s="11">
        <v>18</v>
      </c>
      <c r="T15" s="11">
        <v>7</v>
      </c>
      <c r="U15" s="11" t="s">
        <v>71</v>
      </c>
      <c r="V15" s="11">
        <v>1.5</v>
      </c>
      <c r="W15" s="11">
        <v>3</v>
      </c>
      <c r="Y15" s="16">
        <f t="shared" si="3"/>
        <v>11.571428571428573</v>
      </c>
      <c r="Z15" s="17">
        <f t="shared" si="4"/>
        <v>22.08279220779221</v>
      </c>
    </row>
    <row r="16" spans="1:26">
      <c r="A16">
        <v>15</v>
      </c>
      <c r="B16" s="1" t="s">
        <v>20</v>
      </c>
      <c r="C16" s="7" t="s">
        <v>14</v>
      </c>
      <c r="D16" s="18">
        <f t="shared" si="0"/>
        <v>21.971212121212119</v>
      </c>
      <c r="E16" s="4">
        <v>44</v>
      </c>
      <c r="F16" s="4">
        <v>32</v>
      </c>
      <c r="G16" s="4" t="s">
        <v>14</v>
      </c>
      <c r="H16" s="4">
        <v>2</v>
      </c>
      <c r="I16" s="4">
        <v>1</v>
      </c>
      <c r="J16" s="13">
        <f t="shared" si="1"/>
        <v>3.75</v>
      </c>
      <c r="K16" s="3">
        <v>1</v>
      </c>
      <c r="L16" s="2">
        <v>47</v>
      </c>
      <c r="M16" s="2">
        <v>30</v>
      </c>
      <c r="N16" s="2" t="s">
        <v>14</v>
      </c>
      <c r="O16" s="2">
        <v>2</v>
      </c>
      <c r="P16" s="2">
        <v>2</v>
      </c>
      <c r="Q16" s="15">
        <f t="shared" si="2"/>
        <v>6.7666666666666666</v>
      </c>
      <c r="R16" s="6">
        <v>0.5</v>
      </c>
      <c r="S16" s="11">
        <v>21</v>
      </c>
      <c r="T16" s="11">
        <v>11</v>
      </c>
      <c r="U16" s="11" t="s">
        <v>14</v>
      </c>
      <c r="V16" s="11">
        <v>2</v>
      </c>
      <c r="W16" s="11">
        <v>3</v>
      </c>
      <c r="Y16" s="16">
        <f t="shared" si="3"/>
        <v>11.454545454545455</v>
      </c>
      <c r="Z16" s="17">
        <f t="shared" si="4"/>
        <v>21.971212121212119</v>
      </c>
    </row>
    <row r="17" spans="1:26">
      <c r="A17">
        <v>16</v>
      </c>
      <c r="B17" s="1" t="s">
        <v>18</v>
      </c>
      <c r="C17" s="7" t="s">
        <v>14</v>
      </c>
      <c r="D17" s="18">
        <f t="shared" si="0"/>
        <v>21.11780303030303</v>
      </c>
      <c r="E17" s="4">
        <v>35</v>
      </c>
      <c r="F17" s="4">
        <v>32</v>
      </c>
      <c r="G17" s="4" t="s">
        <v>14</v>
      </c>
      <c r="H17" s="4">
        <v>2</v>
      </c>
      <c r="I17" s="4">
        <v>1</v>
      </c>
      <c r="J17" s="13">
        <f t="shared" si="1"/>
        <v>3.1875</v>
      </c>
      <c r="K17" s="3">
        <v>1</v>
      </c>
      <c r="L17" s="2">
        <v>53</v>
      </c>
      <c r="M17" s="2">
        <v>30</v>
      </c>
      <c r="N17" s="2" t="s">
        <v>14</v>
      </c>
      <c r="O17" s="2">
        <v>2</v>
      </c>
      <c r="P17" s="2">
        <v>2</v>
      </c>
      <c r="Q17" s="15">
        <f t="shared" si="2"/>
        <v>7.5666666666666664</v>
      </c>
      <c r="R17" s="6">
        <v>0.5</v>
      </c>
      <c r="S17" s="11">
        <v>19</v>
      </c>
      <c r="T17" s="11">
        <v>11</v>
      </c>
      <c r="U17" s="11" t="s">
        <v>14</v>
      </c>
      <c r="V17" s="11">
        <v>2</v>
      </c>
      <c r="W17" s="11">
        <v>3</v>
      </c>
      <c r="Y17" s="16">
        <f t="shared" si="3"/>
        <v>10.363636363636363</v>
      </c>
      <c r="Z17" s="17">
        <f t="shared" si="4"/>
        <v>21.11780303030303</v>
      </c>
    </row>
    <row r="18" spans="1:26">
      <c r="A18">
        <v>17</v>
      </c>
      <c r="B18" s="1" t="s">
        <v>48</v>
      </c>
      <c r="C18" s="7" t="s">
        <v>69</v>
      </c>
      <c r="D18" s="18">
        <f t="shared" si="0"/>
        <v>20.710227272727273</v>
      </c>
      <c r="E18" s="4">
        <v>37</v>
      </c>
      <c r="F18" s="4">
        <v>22</v>
      </c>
      <c r="G18" s="4" t="s">
        <v>59</v>
      </c>
      <c r="H18" s="4">
        <v>1.5</v>
      </c>
      <c r="I18" s="4">
        <v>1</v>
      </c>
      <c r="J18" s="13">
        <f t="shared" si="1"/>
        <v>4.5227272727272734</v>
      </c>
      <c r="K18" s="3">
        <v>2</v>
      </c>
      <c r="L18" s="2">
        <v>44</v>
      </c>
      <c r="M18" s="2">
        <v>24</v>
      </c>
      <c r="N18" s="2" t="s">
        <v>59</v>
      </c>
      <c r="O18" s="2">
        <v>1.5</v>
      </c>
      <c r="P18" s="2">
        <v>2</v>
      </c>
      <c r="Q18" s="15">
        <f t="shared" si="2"/>
        <v>5.5</v>
      </c>
      <c r="R18" s="6"/>
      <c r="S18" s="11">
        <v>19</v>
      </c>
      <c r="T18" s="11">
        <v>8</v>
      </c>
      <c r="U18" s="11" t="s">
        <v>69</v>
      </c>
      <c r="V18" s="11">
        <v>1.5</v>
      </c>
      <c r="W18" s="11">
        <v>3</v>
      </c>
      <c r="Y18" s="16">
        <f t="shared" si="3"/>
        <v>10.6875</v>
      </c>
      <c r="Z18" s="17">
        <f t="shared" si="4"/>
        <v>20.710227272727273</v>
      </c>
    </row>
    <row r="19" spans="1:26">
      <c r="A19">
        <v>18</v>
      </c>
      <c r="B19" s="1" t="s">
        <v>23</v>
      </c>
      <c r="C19" s="7" t="s">
        <v>14</v>
      </c>
      <c r="D19" s="18">
        <f t="shared" si="0"/>
        <v>20.474999999999998</v>
      </c>
      <c r="E19" s="4">
        <v>62</v>
      </c>
      <c r="F19" s="4">
        <v>32</v>
      </c>
      <c r="G19" s="4" t="s">
        <v>14</v>
      </c>
      <c r="H19" s="4">
        <v>2</v>
      </c>
      <c r="I19" s="4">
        <v>1</v>
      </c>
      <c r="J19" s="13">
        <f t="shared" si="1"/>
        <v>4.875</v>
      </c>
      <c r="K19" s="3">
        <v>1</v>
      </c>
      <c r="L19" s="2">
        <v>39</v>
      </c>
      <c r="M19" s="2">
        <v>30</v>
      </c>
      <c r="N19" s="2" t="s">
        <v>14</v>
      </c>
      <c r="O19" s="2">
        <v>2</v>
      </c>
      <c r="P19" s="2">
        <v>2</v>
      </c>
      <c r="Q19" s="15">
        <f t="shared" si="2"/>
        <v>7.2</v>
      </c>
      <c r="R19" s="6">
        <v>2</v>
      </c>
      <c r="S19" s="11">
        <v>14</v>
      </c>
      <c r="T19" s="11">
        <v>10</v>
      </c>
      <c r="U19" s="11" t="s">
        <v>14</v>
      </c>
      <c r="V19" s="11">
        <v>2</v>
      </c>
      <c r="W19" s="11">
        <v>3</v>
      </c>
      <c r="Y19" s="16">
        <f t="shared" si="3"/>
        <v>8.3999999999999986</v>
      </c>
      <c r="Z19" s="17">
        <f t="shared" si="4"/>
        <v>20.474999999999998</v>
      </c>
    </row>
    <row r="20" spans="1:26">
      <c r="A20">
        <v>19</v>
      </c>
      <c r="B20" s="1" t="s">
        <v>52</v>
      </c>
      <c r="C20" s="7" t="s">
        <v>69</v>
      </c>
      <c r="D20" s="18">
        <f t="shared" si="0"/>
        <v>20.30681818181818</v>
      </c>
      <c r="E20" s="4">
        <v>43</v>
      </c>
      <c r="F20" s="4">
        <v>22</v>
      </c>
      <c r="G20" s="4" t="s">
        <v>59</v>
      </c>
      <c r="H20" s="4">
        <v>1.5</v>
      </c>
      <c r="I20" s="4">
        <v>1</v>
      </c>
      <c r="J20" s="13">
        <f t="shared" si="1"/>
        <v>4.9318181818181817</v>
      </c>
      <c r="K20" s="3">
        <v>2</v>
      </c>
      <c r="L20" s="2">
        <v>35</v>
      </c>
      <c r="M20" s="2">
        <v>24</v>
      </c>
      <c r="N20" s="2" t="s">
        <v>59</v>
      </c>
      <c r="O20" s="2">
        <v>1.5</v>
      </c>
      <c r="P20" s="2">
        <v>2</v>
      </c>
      <c r="Q20" s="15">
        <f t="shared" si="2"/>
        <v>6.375</v>
      </c>
      <c r="R20" s="6">
        <v>2</v>
      </c>
      <c r="S20" s="11">
        <v>18</v>
      </c>
      <c r="T20" s="11">
        <v>9</v>
      </c>
      <c r="U20" s="11" t="s">
        <v>69</v>
      </c>
      <c r="V20" s="11">
        <v>1.5</v>
      </c>
      <c r="W20" s="11">
        <v>3</v>
      </c>
      <c r="Y20" s="16">
        <f t="shared" si="3"/>
        <v>9</v>
      </c>
      <c r="Z20" s="17">
        <f t="shared" si="4"/>
        <v>20.30681818181818</v>
      </c>
    </row>
    <row r="21" spans="1:26">
      <c r="A21">
        <v>20</v>
      </c>
      <c r="B21" s="1" t="s">
        <v>27</v>
      </c>
      <c r="C21" s="7" t="s">
        <v>14</v>
      </c>
      <c r="D21" s="18">
        <f t="shared" si="0"/>
        <v>19.829166666666666</v>
      </c>
      <c r="E21" s="4">
        <v>33</v>
      </c>
      <c r="F21" s="4">
        <v>32</v>
      </c>
      <c r="G21" s="4" t="s">
        <v>14</v>
      </c>
      <c r="H21" s="4">
        <v>2</v>
      </c>
      <c r="I21" s="4">
        <v>1</v>
      </c>
      <c r="J21" s="13">
        <f t="shared" si="1"/>
        <v>2.5625</v>
      </c>
      <c r="K21" s="3">
        <v>0.5</v>
      </c>
      <c r="L21" s="2">
        <v>32</v>
      </c>
      <c r="M21" s="2">
        <v>30</v>
      </c>
      <c r="N21" s="2" t="s">
        <v>14</v>
      </c>
      <c r="O21" s="2">
        <v>2</v>
      </c>
      <c r="P21" s="2">
        <v>2</v>
      </c>
      <c r="Q21" s="15">
        <f t="shared" si="2"/>
        <v>5.2666666666666666</v>
      </c>
      <c r="R21" s="6">
        <v>1</v>
      </c>
      <c r="S21" s="11">
        <v>22</v>
      </c>
      <c r="T21" s="11">
        <v>11</v>
      </c>
      <c r="U21" s="11" t="s">
        <v>14</v>
      </c>
      <c r="V21" s="11">
        <v>2</v>
      </c>
      <c r="W21" s="11">
        <v>3</v>
      </c>
      <c r="Y21" s="16">
        <f t="shared" si="3"/>
        <v>12</v>
      </c>
      <c r="Z21" s="17">
        <f t="shared" si="4"/>
        <v>19.829166666666666</v>
      </c>
    </row>
    <row r="22" spans="1:26">
      <c r="A22">
        <v>21</v>
      </c>
      <c r="B22" s="1" t="s">
        <v>49</v>
      </c>
      <c r="C22" s="7" t="s">
        <v>69</v>
      </c>
      <c r="D22" s="18">
        <f t="shared" si="0"/>
        <v>19.295454545454547</v>
      </c>
      <c r="E22" s="4">
        <v>41</v>
      </c>
      <c r="F22" s="4">
        <v>22</v>
      </c>
      <c r="G22" s="4" t="s">
        <v>59</v>
      </c>
      <c r="H22" s="4">
        <v>1.5</v>
      </c>
      <c r="I22" s="4">
        <v>1</v>
      </c>
      <c r="J22" s="13">
        <f t="shared" si="1"/>
        <v>3.2954545454545454</v>
      </c>
      <c r="K22" s="3">
        <v>0.5</v>
      </c>
      <c r="L22" s="2">
        <v>43</v>
      </c>
      <c r="M22" s="2">
        <v>24</v>
      </c>
      <c r="N22" s="2" t="s">
        <v>59</v>
      </c>
      <c r="O22" s="2">
        <v>1.5</v>
      </c>
      <c r="P22" s="2">
        <v>2</v>
      </c>
      <c r="Q22" s="15">
        <f t="shared" si="2"/>
        <v>5.875</v>
      </c>
      <c r="R22" s="6">
        <v>0.5</v>
      </c>
      <c r="S22" s="11">
        <v>18</v>
      </c>
      <c r="T22" s="11">
        <v>8</v>
      </c>
      <c r="U22" s="11" t="s">
        <v>69</v>
      </c>
      <c r="V22" s="11">
        <v>1.5</v>
      </c>
      <c r="W22" s="11">
        <v>3</v>
      </c>
      <c r="Y22" s="16">
        <f t="shared" si="3"/>
        <v>10.125</v>
      </c>
      <c r="Z22" s="17">
        <f t="shared" si="4"/>
        <v>19.295454545454547</v>
      </c>
    </row>
    <row r="23" spans="1:26">
      <c r="A23">
        <v>22</v>
      </c>
      <c r="B23" s="1" t="s">
        <v>21</v>
      </c>
      <c r="C23" s="7" t="s">
        <v>14</v>
      </c>
      <c r="D23" s="18">
        <f t="shared" si="0"/>
        <v>18.017045454545453</v>
      </c>
      <c r="E23" s="4">
        <v>41</v>
      </c>
      <c r="F23" s="4">
        <v>32</v>
      </c>
      <c r="G23" s="4" t="s">
        <v>14</v>
      </c>
      <c r="H23" s="4">
        <v>2</v>
      </c>
      <c r="I23" s="4">
        <v>1</v>
      </c>
      <c r="J23" s="13">
        <f t="shared" si="1"/>
        <v>4.5625</v>
      </c>
      <c r="K23" s="3">
        <v>2</v>
      </c>
      <c r="L23" s="2">
        <v>45</v>
      </c>
      <c r="M23" s="2">
        <v>30</v>
      </c>
      <c r="N23" s="2" t="s">
        <v>14</v>
      </c>
      <c r="O23" s="2">
        <v>2</v>
      </c>
      <c r="P23" s="2">
        <v>2</v>
      </c>
      <c r="Q23" s="15">
        <f t="shared" si="2"/>
        <v>8</v>
      </c>
      <c r="R23" s="6">
        <v>2</v>
      </c>
      <c r="S23" s="11">
        <v>10</v>
      </c>
      <c r="T23" s="11">
        <v>11</v>
      </c>
      <c r="U23" s="11" t="s">
        <v>14</v>
      </c>
      <c r="V23" s="11">
        <v>2</v>
      </c>
      <c r="W23" s="11">
        <v>3</v>
      </c>
      <c r="Y23" s="16">
        <f t="shared" si="3"/>
        <v>5.4545454545454541</v>
      </c>
      <c r="Z23" s="17">
        <f t="shared" si="4"/>
        <v>18.017045454545453</v>
      </c>
    </row>
    <row r="24" spans="1:26">
      <c r="A24">
        <v>23</v>
      </c>
      <c r="B24" s="1" t="s">
        <v>60</v>
      </c>
      <c r="C24" s="7" t="s">
        <v>44</v>
      </c>
      <c r="D24" s="18">
        <f t="shared" si="0"/>
        <v>17.616071428571431</v>
      </c>
      <c r="E24" s="4">
        <v>16</v>
      </c>
      <c r="F24" s="4">
        <v>14</v>
      </c>
      <c r="G24" s="4" t="s">
        <v>68</v>
      </c>
      <c r="H24" s="4">
        <v>1</v>
      </c>
      <c r="I24" s="4">
        <v>1</v>
      </c>
      <c r="J24" s="13">
        <f t="shared" si="1"/>
        <v>1.1428571428571428</v>
      </c>
      <c r="K24" s="3"/>
      <c r="L24" s="2">
        <v>37</v>
      </c>
      <c r="M24" s="2">
        <v>14</v>
      </c>
      <c r="N24" s="2" t="s">
        <v>68</v>
      </c>
      <c r="O24" s="2">
        <v>1</v>
      </c>
      <c r="P24" s="2">
        <v>2</v>
      </c>
      <c r="Q24" s="15">
        <f t="shared" si="2"/>
        <v>5.7857142857142856</v>
      </c>
      <c r="R24" s="6">
        <v>0.5</v>
      </c>
      <c r="S24" s="11">
        <v>19</v>
      </c>
      <c r="T24" s="11">
        <v>8</v>
      </c>
      <c r="U24" s="11" t="s">
        <v>44</v>
      </c>
      <c r="V24" s="11">
        <v>1.5</v>
      </c>
      <c r="W24" s="11">
        <v>3</v>
      </c>
      <c r="Y24" s="16">
        <f t="shared" si="3"/>
        <v>10.6875</v>
      </c>
      <c r="Z24" s="17">
        <f t="shared" si="4"/>
        <v>17.616071428571431</v>
      </c>
    </row>
    <row r="25" spans="1:26">
      <c r="A25">
        <v>24</v>
      </c>
      <c r="B25" s="1" t="s">
        <v>50</v>
      </c>
      <c r="C25" s="7" t="s">
        <v>69</v>
      </c>
      <c r="D25" s="18">
        <f t="shared" si="0"/>
        <v>17.1875</v>
      </c>
      <c r="E25" s="4">
        <v>23</v>
      </c>
      <c r="F25" s="4">
        <v>32</v>
      </c>
      <c r="G25" s="4" t="s">
        <v>14</v>
      </c>
      <c r="H25" s="4">
        <v>2</v>
      </c>
      <c r="I25" s="4">
        <v>1</v>
      </c>
      <c r="J25" s="13">
        <f t="shared" si="1"/>
        <v>2.4375</v>
      </c>
      <c r="K25" s="3">
        <v>1</v>
      </c>
      <c r="L25" s="2">
        <v>38</v>
      </c>
      <c r="M25" s="2">
        <v>24</v>
      </c>
      <c r="N25" s="2" t="s">
        <v>59</v>
      </c>
      <c r="O25" s="2">
        <v>1.5</v>
      </c>
      <c r="P25" s="2">
        <v>2</v>
      </c>
      <c r="Q25" s="15">
        <f t="shared" si="2"/>
        <v>5.75</v>
      </c>
      <c r="R25" s="6">
        <v>1</v>
      </c>
      <c r="S25" s="11">
        <v>18</v>
      </c>
      <c r="T25" s="11">
        <v>9</v>
      </c>
      <c r="U25" s="11" t="s">
        <v>69</v>
      </c>
      <c r="V25" s="11">
        <v>1.5</v>
      </c>
      <c r="W25" s="11">
        <v>3</v>
      </c>
      <c r="Y25" s="16">
        <f t="shared" si="3"/>
        <v>9</v>
      </c>
      <c r="Z25" s="17">
        <f t="shared" si="4"/>
        <v>17.1875</v>
      </c>
    </row>
    <row r="26" spans="1:26">
      <c r="A26">
        <v>25</v>
      </c>
      <c r="B26" s="1" t="s">
        <v>54</v>
      </c>
      <c r="C26" s="7" t="s">
        <v>69</v>
      </c>
      <c r="D26" s="18">
        <f t="shared" si="0"/>
        <v>16.84659090909091</v>
      </c>
      <c r="E26" s="4">
        <v>28</v>
      </c>
      <c r="F26" s="4">
        <v>22</v>
      </c>
      <c r="G26" s="4" t="s">
        <v>59</v>
      </c>
      <c r="H26" s="4">
        <v>1.5</v>
      </c>
      <c r="I26" s="4">
        <v>1</v>
      </c>
      <c r="J26" s="13">
        <f t="shared" si="1"/>
        <v>4.9090909090909092</v>
      </c>
      <c r="K26" s="3">
        <v>3</v>
      </c>
      <c r="L26" s="2">
        <v>29</v>
      </c>
      <c r="M26" s="2">
        <v>24</v>
      </c>
      <c r="N26" s="2" t="s">
        <v>59</v>
      </c>
      <c r="O26" s="2">
        <v>1.5</v>
      </c>
      <c r="P26" s="2">
        <v>2</v>
      </c>
      <c r="Q26" s="15">
        <f t="shared" si="2"/>
        <v>4.625</v>
      </c>
      <c r="R26" s="6">
        <v>1</v>
      </c>
      <c r="S26" s="11">
        <v>13</v>
      </c>
      <c r="T26" s="11">
        <v>8</v>
      </c>
      <c r="U26" s="11" t="s">
        <v>69</v>
      </c>
      <c r="V26" s="11">
        <v>1.5</v>
      </c>
      <c r="W26" s="11">
        <v>3</v>
      </c>
      <c r="Y26" s="16">
        <f t="shared" si="3"/>
        <v>7.3125</v>
      </c>
      <c r="Z26" s="17">
        <f t="shared" si="4"/>
        <v>16.84659090909091</v>
      </c>
    </row>
    <row r="27" spans="1:26">
      <c r="A27">
        <v>26</v>
      </c>
      <c r="B27" s="1" t="s">
        <v>26</v>
      </c>
      <c r="C27" s="7" t="s">
        <v>14</v>
      </c>
      <c r="D27" s="18">
        <f t="shared" si="0"/>
        <v>16.297348484848484</v>
      </c>
      <c r="E27" s="4">
        <v>69</v>
      </c>
      <c r="F27" s="4">
        <v>32</v>
      </c>
      <c r="G27" s="4" t="s">
        <v>14</v>
      </c>
      <c r="H27" s="4">
        <v>2</v>
      </c>
      <c r="I27" s="4">
        <v>1</v>
      </c>
      <c r="J27" s="13">
        <f t="shared" si="1"/>
        <v>4.8125</v>
      </c>
      <c r="K27" s="3">
        <v>0.5</v>
      </c>
      <c r="L27" s="2">
        <v>35</v>
      </c>
      <c r="M27" s="2">
        <v>30</v>
      </c>
      <c r="N27" s="2" t="s">
        <v>14</v>
      </c>
      <c r="O27" s="2">
        <v>2</v>
      </c>
      <c r="P27" s="2">
        <v>2</v>
      </c>
      <c r="Q27" s="15">
        <f t="shared" si="2"/>
        <v>7.666666666666667</v>
      </c>
      <c r="R27" s="6">
        <v>3</v>
      </c>
      <c r="S27" s="11">
        <v>7</v>
      </c>
      <c r="T27" s="11">
        <v>11</v>
      </c>
      <c r="U27" s="11" t="s">
        <v>14</v>
      </c>
      <c r="V27" s="11">
        <v>2</v>
      </c>
      <c r="W27" s="11">
        <v>3</v>
      </c>
      <c r="Y27" s="16">
        <f t="shared" si="3"/>
        <v>3.8181818181818183</v>
      </c>
      <c r="Z27" s="17">
        <f t="shared" si="4"/>
        <v>16.297348484848484</v>
      </c>
    </row>
    <row r="28" spans="1:26">
      <c r="A28">
        <v>27</v>
      </c>
      <c r="B28" s="1" t="s">
        <v>13</v>
      </c>
      <c r="C28" s="7" t="s">
        <v>69</v>
      </c>
      <c r="D28" s="18">
        <f t="shared" si="0"/>
        <v>15.910714285714285</v>
      </c>
      <c r="E28" s="4">
        <v>68</v>
      </c>
      <c r="F28" s="4">
        <v>32</v>
      </c>
      <c r="G28" s="4" t="s">
        <v>14</v>
      </c>
      <c r="H28" s="4">
        <v>2</v>
      </c>
      <c r="I28" s="4">
        <v>1</v>
      </c>
      <c r="J28" s="13">
        <f t="shared" si="1"/>
        <v>5.25</v>
      </c>
      <c r="K28" s="3">
        <v>1</v>
      </c>
      <c r="L28" s="2">
        <v>17</v>
      </c>
      <c r="M28" s="2">
        <v>28</v>
      </c>
      <c r="N28" s="2" t="s">
        <v>9</v>
      </c>
      <c r="O28" s="2">
        <v>2.5</v>
      </c>
      <c r="P28" s="2">
        <v>2</v>
      </c>
      <c r="Q28" s="15">
        <f t="shared" si="2"/>
        <v>5.0357142857142856</v>
      </c>
      <c r="R28" s="6">
        <v>2</v>
      </c>
      <c r="S28" s="11">
        <v>10</v>
      </c>
      <c r="T28" s="11">
        <v>8</v>
      </c>
      <c r="U28" s="11" t="s">
        <v>69</v>
      </c>
      <c r="V28" s="11">
        <v>1.5</v>
      </c>
      <c r="W28" s="11">
        <v>3</v>
      </c>
      <c r="Y28" s="16">
        <f t="shared" si="3"/>
        <v>5.625</v>
      </c>
      <c r="Z28" s="17">
        <f t="shared" si="4"/>
        <v>15.910714285714285</v>
      </c>
    </row>
    <row r="29" spans="1:26">
      <c r="A29">
        <v>28</v>
      </c>
      <c r="B29" s="1" t="s">
        <v>36</v>
      </c>
      <c r="C29" s="7" t="s">
        <v>71</v>
      </c>
      <c r="D29" s="18">
        <f t="shared" si="0"/>
        <v>15.505681818181818</v>
      </c>
      <c r="E29" s="4">
        <v>34</v>
      </c>
      <c r="F29" s="4">
        <v>22</v>
      </c>
      <c r="G29" s="4" t="s">
        <v>69</v>
      </c>
      <c r="H29" s="4">
        <v>1.5</v>
      </c>
      <c r="I29" s="4">
        <v>1</v>
      </c>
      <c r="J29" s="13">
        <f t="shared" si="1"/>
        <v>3.3181818181818183</v>
      </c>
      <c r="K29" s="3">
        <v>1</v>
      </c>
      <c r="L29" s="2">
        <v>39</v>
      </c>
      <c r="M29" s="2">
        <v>24</v>
      </c>
      <c r="N29" s="2" t="s">
        <v>44</v>
      </c>
      <c r="O29" s="2">
        <v>1.5</v>
      </c>
      <c r="P29" s="2">
        <v>2</v>
      </c>
      <c r="Q29" s="15">
        <f t="shared" si="2"/>
        <v>4.875</v>
      </c>
      <c r="R29" s="6"/>
      <c r="S29" s="11">
        <v>13</v>
      </c>
      <c r="T29" s="11">
        <v>8</v>
      </c>
      <c r="U29" s="11" t="s">
        <v>71</v>
      </c>
      <c r="V29" s="11">
        <v>1.5</v>
      </c>
      <c r="W29" s="11">
        <v>3</v>
      </c>
      <c r="Y29" s="16">
        <f t="shared" si="3"/>
        <v>7.3125</v>
      </c>
      <c r="Z29" s="17">
        <f t="shared" si="4"/>
        <v>15.505681818181818</v>
      </c>
    </row>
    <row r="30" spans="1:26">
      <c r="A30">
        <v>29</v>
      </c>
      <c r="B30" s="1" t="s">
        <v>41</v>
      </c>
      <c r="C30" s="7" t="s">
        <v>71</v>
      </c>
      <c r="D30" s="18">
        <f t="shared" si="0"/>
        <v>15.303571428571429</v>
      </c>
      <c r="E30" s="4">
        <v>34</v>
      </c>
      <c r="F30" s="4">
        <v>14</v>
      </c>
      <c r="G30" s="4" t="s">
        <v>68</v>
      </c>
      <c r="H30" s="4">
        <v>1</v>
      </c>
      <c r="I30" s="4">
        <v>1</v>
      </c>
      <c r="J30" s="13">
        <f t="shared" si="1"/>
        <v>2.4285714285714284</v>
      </c>
      <c r="K30" s="3"/>
      <c r="L30" s="2">
        <v>31</v>
      </c>
      <c r="M30" s="2">
        <v>24</v>
      </c>
      <c r="N30" s="2" t="s">
        <v>44</v>
      </c>
      <c r="O30" s="2">
        <v>1.5</v>
      </c>
      <c r="P30" s="2">
        <v>2</v>
      </c>
      <c r="Q30" s="15">
        <f t="shared" si="2"/>
        <v>3.875</v>
      </c>
      <c r="R30" s="6"/>
      <c r="S30" s="11">
        <v>14</v>
      </c>
      <c r="T30" s="11">
        <v>7</v>
      </c>
      <c r="U30" s="11" t="s">
        <v>71</v>
      </c>
      <c r="V30" s="11">
        <v>1.5</v>
      </c>
      <c r="W30" s="11">
        <v>3</v>
      </c>
      <c r="Y30" s="16">
        <f t="shared" si="3"/>
        <v>9</v>
      </c>
      <c r="Z30" s="17">
        <f t="shared" si="4"/>
        <v>15.303571428571429</v>
      </c>
    </row>
    <row r="31" spans="1:26">
      <c r="A31">
        <v>30</v>
      </c>
      <c r="B31" s="1" t="s">
        <v>29</v>
      </c>
      <c r="C31" s="7" t="s">
        <v>14</v>
      </c>
      <c r="D31" s="18">
        <f t="shared" si="0"/>
        <v>14.366666666666667</v>
      </c>
      <c r="E31" s="4">
        <v>56</v>
      </c>
      <c r="F31" s="4">
        <v>32</v>
      </c>
      <c r="G31" s="4" t="s">
        <v>14</v>
      </c>
      <c r="H31" s="4">
        <v>2</v>
      </c>
      <c r="I31" s="4">
        <v>1</v>
      </c>
      <c r="J31" s="13">
        <f t="shared" si="1"/>
        <v>4</v>
      </c>
      <c r="K31" s="3">
        <v>0.5</v>
      </c>
      <c r="L31" s="2">
        <v>29</v>
      </c>
      <c r="M31" s="2">
        <v>30</v>
      </c>
      <c r="N31" s="2" t="s">
        <v>14</v>
      </c>
      <c r="O31" s="2">
        <v>2</v>
      </c>
      <c r="P31" s="2">
        <v>2</v>
      </c>
      <c r="Q31" s="15">
        <f t="shared" si="2"/>
        <v>4.3666666666666671</v>
      </c>
      <c r="R31" s="6">
        <v>0.5</v>
      </c>
      <c r="S31" s="11">
        <v>11</v>
      </c>
      <c r="T31" s="11">
        <v>11</v>
      </c>
      <c r="U31" s="11" t="s">
        <v>14</v>
      </c>
      <c r="V31" s="11">
        <v>2</v>
      </c>
      <c r="W31" s="11">
        <v>3</v>
      </c>
      <c r="Y31" s="16">
        <f t="shared" si="3"/>
        <v>6</v>
      </c>
      <c r="Z31" s="17">
        <f t="shared" si="4"/>
        <v>14.366666666666667</v>
      </c>
    </row>
    <row r="32" spans="1:26">
      <c r="A32">
        <v>31</v>
      </c>
      <c r="B32" s="1" t="s">
        <v>34</v>
      </c>
      <c r="C32" s="7" t="s">
        <v>71</v>
      </c>
      <c r="D32" s="18">
        <f t="shared" si="0"/>
        <v>14.144480519480521</v>
      </c>
      <c r="E32" s="4">
        <v>27</v>
      </c>
      <c r="F32" s="4">
        <v>22</v>
      </c>
      <c r="G32" s="4" t="s">
        <v>69</v>
      </c>
      <c r="H32" s="4">
        <v>1.5</v>
      </c>
      <c r="I32" s="4">
        <v>1</v>
      </c>
      <c r="J32" s="13">
        <f t="shared" si="1"/>
        <v>1.8409090909090908</v>
      </c>
      <c r="K32" s="3"/>
      <c r="L32" s="2">
        <v>43</v>
      </c>
      <c r="M32" s="2">
        <v>24</v>
      </c>
      <c r="N32" s="2" t="s">
        <v>44</v>
      </c>
      <c r="O32" s="2">
        <v>1.5</v>
      </c>
      <c r="P32" s="2">
        <v>2</v>
      </c>
      <c r="Q32" s="15">
        <f t="shared" si="2"/>
        <v>5.875</v>
      </c>
      <c r="R32" s="6">
        <v>0.5</v>
      </c>
      <c r="S32" s="11">
        <v>10</v>
      </c>
      <c r="T32" s="11">
        <v>7</v>
      </c>
      <c r="U32" s="11" t="s">
        <v>71</v>
      </c>
      <c r="V32" s="11">
        <v>1.5</v>
      </c>
      <c r="W32" s="11">
        <v>3</v>
      </c>
      <c r="Y32" s="16">
        <f t="shared" si="3"/>
        <v>6.4285714285714288</v>
      </c>
      <c r="Z32" s="17">
        <f t="shared" si="4"/>
        <v>14.144480519480521</v>
      </c>
    </row>
    <row r="33" spans="1:26">
      <c r="A33">
        <v>32</v>
      </c>
      <c r="B33" s="1" t="s">
        <v>39</v>
      </c>
      <c r="C33" s="7" t="s">
        <v>71</v>
      </c>
      <c r="D33" s="18">
        <f t="shared" si="0"/>
        <v>13.939935064935066</v>
      </c>
      <c r="E33" s="4">
        <v>35</v>
      </c>
      <c r="F33" s="4">
        <v>22</v>
      </c>
      <c r="G33" s="4" t="s">
        <v>69</v>
      </c>
      <c r="H33" s="4">
        <v>1.5</v>
      </c>
      <c r="I33" s="4">
        <v>1</v>
      </c>
      <c r="J33" s="13">
        <f t="shared" si="1"/>
        <v>2.3863636363636362</v>
      </c>
      <c r="K33" s="3"/>
      <c r="L33" s="2">
        <v>33</v>
      </c>
      <c r="M33" s="2">
        <v>24</v>
      </c>
      <c r="N33" s="2" t="s">
        <v>44</v>
      </c>
      <c r="O33" s="2">
        <v>1.5</v>
      </c>
      <c r="P33" s="2">
        <v>2</v>
      </c>
      <c r="Q33" s="15">
        <f t="shared" si="2"/>
        <v>5.125</v>
      </c>
      <c r="R33" s="6">
        <v>1</v>
      </c>
      <c r="S33" s="11">
        <v>10</v>
      </c>
      <c r="T33" s="11">
        <v>7</v>
      </c>
      <c r="U33" s="11" t="s">
        <v>71</v>
      </c>
      <c r="V33" s="11">
        <v>1.5</v>
      </c>
      <c r="W33" s="11">
        <v>3</v>
      </c>
      <c r="Y33" s="16">
        <f t="shared" si="3"/>
        <v>6.4285714285714288</v>
      </c>
      <c r="Z33" s="17">
        <f t="shared" si="4"/>
        <v>13.939935064935066</v>
      </c>
    </row>
    <row r="34" spans="1:26">
      <c r="A34">
        <v>33</v>
      </c>
      <c r="B34" s="1" t="s">
        <v>24</v>
      </c>
      <c r="C34" s="7" t="s">
        <v>14</v>
      </c>
      <c r="D34" s="18">
        <f t="shared" ref="D34:D63" si="5">Z34</f>
        <v>13.515530303030303</v>
      </c>
      <c r="E34" s="4">
        <v>45</v>
      </c>
      <c r="F34" s="4">
        <v>32</v>
      </c>
      <c r="G34" s="4" t="s">
        <v>14</v>
      </c>
      <c r="H34" s="4">
        <v>2</v>
      </c>
      <c r="I34" s="4">
        <v>1</v>
      </c>
      <c r="J34" s="13">
        <f t="shared" si="1"/>
        <v>4.8125</v>
      </c>
      <c r="K34" s="3">
        <v>2</v>
      </c>
      <c r="L34" s="2">
        <v>38</v>
      </c>
      <c r="M34" s="2">
        <v>30</v>
      </c>
      <c r="N34" s="2" t="s">
        <v>14</v>
      </c>
      <c r="O34" s="2">
        <v>2</v>
      </c>
      <c r="P34" s="2">
        <v>2</v>
      </c>
      <c r="Q34" s="15">
        <f t="shared" si="2"/>
        <v>7.0666666666666664</v>
      </c>
      <c r="R34" s="6">
        <v>2</v>
      </c>
      <c r="S34" s="11">
        <v>3</v>
      </c>
      <c r="T34" s="11">
        <v>11</v>
      </c>
      <c r="U34" s="11" t="s">
        <v>14</v>
      </c>
      <c r="V34" s="11">
        <v>2</v>
      </c>
      <c r="W34" s="11">
        <v>3</v>
      </c>
      <c r="Y34" s="16">
        <f t="shared" si="3"/>
        <v>1.6363636363636362</v>
      </c>
      <c r="Z34" s="17">
        <f t="shared" ref="Z34:Z65" si="6">SUM(J34,Q34,Y34)</f>
        <v>13.515530303030303</v>
      </c>
    </row>
    <row r="35" spans="1:26">
      <c r="A35">
        <v>34</v>
      </c>
      <c r="B35" s="1" t="s">
        <v>30</v>
      </c>
      <c r="C35" s="7" t="s">
        <v>14</v>
      </c>
      <c r="D35" s="18">
        <f t="shared" si="5"/>
        <v>13.040909090909091</v>
      </c>
      <c r="E35" s="4">
        <v>51</v>
      </c>
      <c r="F35" s="4">
        <v>22</v>
      </c>
      <c r="G35" s="4" t="s">
        <v>69</v>
      </c>
      <c r="H35" s="4">
        <v>1.5</v>
      </c>
      <c r="I35" s="4">
        <v>1</v>
      </c>
      <c r="J35" s="13">
        <f t="shared" si="1"/>
        <v>4.4772727272727275</v>
      </c>
      <c r="K35" s="3">
        <v>1</v>
      </c>
      <c r="L35" s="2">
        <v>24</v>
      </c>
      <c r="M35" s="2">
        <v>30</v>
      </c>
      <c r="N35" s="2" t="s">
        <v>14</v>
      </c>
      <c r="O35" s="2">
        <v>2</v>
      </c>
      <c r="P35" s="2">
        <v>2</v>
      </c>
      <c r="Q35" s="15">
        <f t="shared" si="2"/>
        <v>4.2</v>
      </c>
      <c r="R35" s="6">
        <v>1</v>
      </c>
      <c r="S35" s="11">
        <v>8</v>
      </c>
      <c r="T35" s="11">
        <v>11</v>
      </c>
      <c r="U35" s="11" t="s">
        <v>14</v>
      </c>
      <c r="V35" s="11">
        <v>2</v>
      </c>
      <c r="W35" s="11">
        <v>3</v>
      </c>
      <c r="Y35" s="16">
        <f t="shared" si="3"/>
        <v>4.3636363636363633</v>
      </c>
      <c r="Z35" s="17">
        <f t="shared" si="6"/>
        <v>13.040909090909091</v>
      </c>
    </row>
    <row r="36" spans="1:26">
      <c r="A36">
        <v>35</v>
      </c>
      <c r="B36" s="1" t="s">
        <v>25</v>
      </c>
      <c r="C36" s="7" t="s">
        <v>14</v>
      </c>
      <c r="D36" s="18">
        <f t="shared" si="5"/>
        <v>12.606818181818182</v>
      </c>
      <c r="E36" s="4">
        <v>50</v>
      </c>
      <c r="F36" s="4">
        <v>32</v>
      </c>
      <c r="G36" s="4" t="s">
        <v>14</v>
      </c>
      <c r="H36" s="4">
        <v>2</v>
      </c>
      <c r="I36" s="4">
        <v>1</v>
      </c>
      <c r="J36" s="13">
        <f t="shared" si="1"/>
        <v>3.625</v>
      </c>
      <c r="K36" s="3">
        <v>0.5</v>
      </c>
      <c r="L36" s="2">
        <v>36</v>
      </c>
      <c r="M36" s="2">
        <v>30</v>
      </c>
      <c r="N36" s="2" t="s">
        <v>14</v>
      </c>
      <c r="O36" s="2">
        <v>2</v>
      </c>
      <c r="P36" s="2">
        <v>2</v>
      </c>
      <c r="Q36" s="15">
        <f t="shared" si="2"/>
        <v>6.8</v>
      </c>
      <c r="R36" s="6">
        <v>2</v>
      </c>
      <c r="S36" s="11">
        <v>4</v>
      </c>
      <c r="T36" s="11">
        <v>11</v>
      </c>
      <c r="U36" s="11" t="s">
        <v>14</v>
      </c>
      <c r="V36" s="11">
        <v>2</v>
      </c>
      <c r="W36" s="11">
        <v>3</v>
      </c>
      <c r="Y36" s="16">
        <f t="shared" si="3"/>
        <v>2.1818181818181817</v>
      </c>
      <c r="Z36" s="17">
        <f t="shared" si="6"/>
        <v>12.606818181818182</v>
      </c>
    </row>
    <row r="37" spans="1:26">
      <c r="A37">
        <v>36</v>
      </c>
      <c r="B37" s="1" t="s">
        <v>28</v>
      </c>
      <c r="C37" s="7" t="s">
        <v>14</v>
      </c>
      <c r="D37" s="18">
        <f t="shared" si="5"/>
        <v>12.460227272727273</v>
      </c>
      <c r="E37" s="4">
        <v>59</v>
      </c>
      <c r="F37" s="4">
        <v>32</v>
      </c>
      <c r="G37" s="4" t="s">
        <v>14</v>
      </c>
      <c r="H37" s="4">
        <v>2</v>
      </c>
      <c r="I37" s="4">
        <v>1</v>
      </c>
      <c r="J37" s="13">
        <f t="shared" si="1"/>
        <v>4.6875</v>
      </c>
      <c r="K37" s="3">
        <v>1</v>
      </c>
      <c r="L37" s="2">
        <v>30</v>
      </c>
      <c r="M37" s="2">
        <v>30</v>
      </c>
      <c r="N37" s="2" t="s">
        <v>14</v>
      </c>
      <c r="O37" s="2">
        <v>2</v>
      </c>
      <c r="P37" s="2">
        <v>2</v>
      </c>
      <c r="Q37" s="15">
        <f t="shared" si="2"/>
        <v>4.5</v>
      </c>
      <c r="R37" s="6">
        <v>0.5</v>
      </c>
      <c r="S37" s="11">
        <v>6</v>
      </c>
      <c r="T37" s="11">
        <v>11</v>
      </c>
      <c r="U37" s="11" t="s">
        <v>14</v>
      </c>
      <c r="V37" s="11">
        <v>2</v>
      </c>
      <c r="W37" s="11">
        <v>3</v>
      </c>
      <c r="Y37" s="16">
        <f t="shared" si="3"/>
        <v>3.2727272727272725</v>
      </c>
      <c r="Z37" s="17">
        <f t="shared" si="6"/>
        <v>12.460227272727273</v>
      </c>
    </row>
    <row r="38" spans="1:26">
      <c r="A38">
        <v>37</v>
      </c>
      <c r="B38" s="1" t="s">
        <v>61</v>
      </c>
      <c r="C38" s="7" t="s">
        <v>44</v>
      </c>
      <c r="D38" s="18">
        <f t="shared" si="5"/>
        <v>12.0625</v>
      </c>
      <c r="E38" s="4">
        <v>26</v>
      </c>
      <c r="F38" s="4">
        <v>14</v>
      </c>
      <c r="G38" s="4" t="s">
        <v>68</v>
      </c>
      <c r="H38" s="4">
        <v>1</v>
      </c>
      <c r="I38" s="4">
        <v>1</v>
      </c>
      <c r="J38" s="13">
        <f t="shared" si="1"/>
        <v>1.8571428571428572</v>
      </c>
      <c r="K38" s="3"/>
      <c r="L38" s="2">
        <v>36</v>
      </c>
      <c r="M38" s="2">
        <v>14</v>
      </c>
      <c r="N38" s="2" t="s">
        <v>68</v>
      </c>
      <c r="O38" s="2">
        <v>1</v>
      </c>
      <c r="P38" s="2">
        <v>2</v>
      </c>
      <c r="Q38" s="15">
        <f t="shared" si="2"/>
        <v>5.1428571428571432</v>
      </c>
      <c r="R38" s="6"/>
      <c r="S38" s="11">
        <v>9</v>
      </c>
      <c r="T38" s="11">
        <v>8</v>
      </c>
      <c r="U38" s="11" t="s">
        <v>44</v>
      </c>
      <c r="V38" s="11">
        <v>1.5</v>
      </c>
      <c r="W38" s="11">
        <v>3</v>
      </c>
      <c r="Y38" s="16">
        <f t="shared" si="3"/>
        <v>5.0625</v>
      </c>
      <c r="Z38" s="17">
        <f t="shared" si="6"/>
        <v>12.0625</v>
      </c>
    </row>
    <row r="39" spans="1:26">
      <c r="A39">
        <v>38</v>
      </c>
      <c r="B39" s="1" t="s">
        <v>42</v>
      </c>
      <c r="C39" s="7" t="s">
        <v>71</v>
      </c>
      <c r="D39" s="18">
        <f t="shared" si="5"/>
        <v>11.339285714285715</v>
      </c>
      <c r="E39" s="4">
        <v>34</v>
      </c>
      <c r="F39" s="4">
        <v>14</v>
      </c>
      <c r="G39" s="4" t="s">
        <v>68</v>
      </c>
      <c r="H39" s="4">
        <v>1</v>
      </c>
      <c r="I39" s="4">
        <v>1</v>
      </c>
      <c r="J39" s="13">
        <f t="shared" si="1"/>
        <v>2.4285714285714284</v>
      </c>
      <c r="K39" s="3"/>
      <c r="L39" s="2">
        <v>25</v>
      </c>
      <c r="M39" s="2">
        <v>24</v>
      </c>
      <c r="N39" s="2" t="s">
        <v>44</v>
      </c>
      <c r="O39" s="2">
        <v>1.5</v>
      </c>
      <c r="P39" s="2">
        <v>2</v>
      </c>
      <c r="Q39" s="15">
        <f t="shared" si="2"/>
        <v>3.125</v>
      </c>
      <c r="R39" s="6"/>
      <c r="S39" s="11">
        <v>9</v>
      </c>
      <c r="T39" s="11">
        <v>7</v>
      </c>
      <c r="U39" s="11" t="s">
        <v>71</v>
      </c>
      <c r="V39" s="11">
        <v>1.5</v>
      </c>
      <c r="W39" s="11">
        <v>3</v>
      </c>
      <c r="Y39" s="16">
        <f t="shared" si="3"/>
        <v>5.7857142857142865</v>
      </c>
      <c r="Z39" s="17">
        <f t="shared" si="6"/>
        <v>11.339285714285715</v>
      </c>
    </row>
    <row r="40" spans="1:26">
      <c r="A40">
        <v>39</v>
      </c>
      <c r="B40" s="1" t="s">
        <v>64</v>
      </c>
      <c r="C40" s="7" t="s">
        <v>68</v>
      </c>
      <c r="D40" s="18">
        <f t="shared" si="5"/>
        <v>11.285714285714285</v>
      </c>
      <c r="E40" s="4">
        <v>21</v>
      </c>
      <c r="F40" s="4">
        <v>14</v>
      </c>
      <c r="G40" s="4" t="s">
        <v>68</v>
      </c>
      <c r="H40" s="4">
        <v>1</v>
      </c>
      <c r="I40" s="4">
        <v>1</v>
      </c>
      <c r="J40" s="13">
        <f t="shared" si="1"/>
        <v>2</v>
      </c>
      <c r="K40" s="3">
        <v>0.5</v>
      </c>
      <c r="L40" s="2">
        <v>22</v>
      </c>
      <c r="M40" s="2">
        <v>14</v>
      </c>
      <c r="N40" s="2" t="s">
        <v>68</v>
      </c>
      <c r="O40" s="2">
        <v>1</v>
      </c>
      <c r="P40" s="2">
        <v>2</v>
      </c>
      <c r="Q40" s="15">
        <f t="shared" si="2"/>
        <v>4.1428571428571423</v>
      </c>
      <c r="R40" s="6">
        <v>1</v>
      </c>
      <c r="S40" s="11">
        <v>12</v>
      </c>
      <c r="T40" s="11">
        <v>7</v>
      </c>
      <c r="U40" s="11" t="s">
        <v>68</v>
      </c>
      <c r="V40" s="11">
        <v>1</v>
      </c>
      <c r="W40" s="11">
        <v>3</v>
      </c>
      <c r="Y40" s="16">
        <f t="shared" si="3"/>
        <v>5.1428571428571423</v>
      </c>
      <c r="Z40" s="17">
        <f t="shared" si="6"/>
        <v>11.285714285714285</v>
      </c>
    </row>
    <row r="41" spans="1:26">
      <c r="A41">
        <v>40</v>
      </c>
      <c r="B41" s="1" t="s">
        <v>55</v>
      </c>
      <c r="C41" s="7" t="s">
        <v>69</v>
      </c>
      <c r="D41" s="18">
        <f t="shared" si="5"/>
        <v>11.272727272727273</v>
      </c>
      <c r="E41" s="4">
        <v>26</v>
      </c>
      <c r="F41" s="4">
        <v>22</v>
      </c>
      <c r="G41" s="4" t="s">
        <v>59</v>
      </c>
      <c r="H41" s="4">
        <v>1.5</v>
      </c>
      <c r="I41" s="4">
        <v>1</v>
      </c>
      <c r="J41" s="13">
        <f t="shared" si="1"/>
        <v>2.2727272727272729</v>
      </c>
      <c r="K41" s="3">
        <v>0.5</v>
      </c>
      <c r="L41" s="2">
        <v>20</v>
      </c>
      <c r="M41" s="2">
        <v>24</v>
      </c>
      <c r="N41" s="2" t="s">
        <v>59</v>
      </c>
      <c r="O41" s="2">
        <v>1.5</v>
      </c>
      <c r="P41" s="2">
        <v>2</v>
      </c>
      <c r="Q41" s="15">
        <f t="shared" si="2"/>
        <v>3</v>
      </c>
      <c r="R41" s="6">
        <v>0.5</v>
      </c>
      <c r="S41" s="11">
        <v>12</v>
      </c>
      <c r="T41" s="11">
        <v>9</v>
      </c>
      <c r="U41" s="11" t="s">
        <v>69</v>
      </c>
      <c r="V41" s="11">
        <v>1.5</v>
      </c>
      <c r="W41" s="11">
        <v>3</v>
      </c>
      <c r="Y41" s="16">
        <f t="shared" si="3"/>
        <v>6</v>
      </c>
      <c r="Z41" s="17">
        <f t="shared" si="6"/>
        <v>11.272727272727273</v>
      </c>
    </row>
    <row r="42" spans="1:26">
      <c r="A42">
        <v>41</v>
      </c>
      <c r="B42" s="1" t="s">
        <v>56</v>
      </c>
      <c r="C42" s="7" t="s">
        <v>69</v>
      </c>
      <c r="D42" s="18">
        <f t="shared" si="5"/>
        <v>11.25</v>
      </c>
      <c r="E42" s="4">
        <v>33</v>
      </c>
      <c r="F42" s="4">
        <v>22</v>
      </c>
      <c r="G42" s="4" t="s">
        <v>59</v>
      </c>
      <c r="H42" s="4">
        <v>1.5</v>
      </c>
      <c r="I42" s="4">
        <v>1</v>
      </c>
      <c r="J42" s="13">
        <f t="shared" si="1"/>
        <v>2.25</v>
      </c>
      <c r="K42" s="3"/>
      <c r="L42" s="2">
        <v>20</v>
      </c>
      <c r="M42" s="2">
        <v>24</v>
      </c>
      <c r="N42" s="2" t="s">
        <v>59</v>
      </c>
      <c r="O42" s="2">
        <v>1.5</v>
      </c>
      <c r="P42" s="2">
        <v>2</v>
      </c>
      <c r="Q42" s="15">
        <f t="shared" si="2"/>
        <v>3</v>
      </c>
      <c r="R42" s="6">
        <v>0.5</v>
      </c>
      <c r="S42" s="11">
        <v>12</v>
      </c>
      <c r="T42" s="11">
        <v>9</v>
      </c>
      <c r="U42" s="11" t="s">
        <v>69</v>
      </c>
      <c r="V42" s="11">
        <v>1.5</v>
      </c>
      <c r="W42" s="11">
        <v>3</v>
      </c>
      <c r="Y42" s="16">
        <f t="shared" si="3"/>
        <v>6</v>
      </c>
      <c r="Z42" s="17">
        <f t="shared" si="6"/>
        <v>11.25</v>
      </c>
    </row>
    <row r="43" spans="1:26">
      <c r="A43">
        <v>42</v>
      </c>
      <c r="B43" s="1" t="s">
        <v>45</v>
      </c>
      <c r="C43" s="7" t="s">
        <v>71</v>
      </c>
      <c r="D43" s="18">
        <f t="shared" si="5"/>
        <v>10.994318181818182</v>
      </c>
      <c r="E43" s="4">
        <v>21</v>
      </c>
      <c r="F43" s="4">
        <v>22</v>
      </c>
      <c r="G43" s="4" t="s">
        <v>69</v>
      </c>
      <c r="H43" s="4">
        <v>1.5</v>
      </c>
      <c r="I43" s="4">
        <v>1</v>
      </c>
      <c r="J43" s="13">
        <f t="shared" si="1"/>
        <v>3.4318181818181817</v>
      </c>
      <c r="K43" s="3">
        <v>2</v>
      </c>
      <c r="L43" s="2">
        <v>16</v>
      </c>
      <c r="M43" s="2">
        <v>24</v>
      </c>
      <c r="N43" s="2" t="s">
        <v>44</v>
      </c>
      <c r="O43" s="2">
        <v>1.5</v>
      </c>
      <c r="P43" s="2">
        <v>2</v>
      </c>
      <c r="Q43" s="15">
        <f t="shared" si="2"/>
        <v>2.5</v>
      </c>
      <c r="R43" s="6">
        <v>0.5</v>
      </c>
      <c r="S43" s="11">
        <v>9</v>
      </c>
      <c r="T43" s="11">
        <v>8</v>
      </c>
      <c r="U43" s="11" t="s">
        <v>71</v>
      </c>
      <c r="V43" s="11">
        <v>1.5</v>
      </c>
      <c r="W43" s="11">
        <v>3</v>
      </c>
      <c r="Y43" s="16">
        <f t="shared" si="3"/>
        <v>5.0625</v>
      </c>
      <c r="Z43" s="17">
        <f t="shared" si="6"/>
        <v>10.994318181818182</v>
      </c>
    </row>
    <row r="44" spans="1:26">
      <c r="A44">
        <v>43</v>
      </c>
      <c r="B44" s="1" t="s">
        <v>35</v>
      </c>
      <c r="C44" s="7" t="s">
        <v>71</v>
      </c>
      <c r="D44" s="18">
        <f t="shared" si="5"/>
        <v>9.6964285714285712</v>
      </c>
      <c r="E44" s="4">
        <v>18</v>
      </c>
      <c r="F44" s="4">
        <v>32</v>
      </c>
      <c r="G44" s="4" t="s">
        <v>14</v>
      </c>
      <c r="H44" s="4">
        <v>2</v>
      </c>
      <c r="I44" s="4">
        <v>1</v>
      </c>
      <c r="J44" s="13">
        <f t="shared" si="1"/>
        <v>1.625</v>
      </c>
      <c r="K44" s="3">
        <v>0.5</v>
      </c>
      <c r="L44" s="2">
        <v>40</v>
      </c>
      <c r="M44" s="2">
        <v>24</v>
      </c>
      <c r="N44" s="2" t="s">
        <v>44</v>
      </c>
      <c r="O44" s="2">
        <v>1.5</v>
      </c>
      <c r="P44" s="2">
        <v>2</v>
      </c>
      <c r="Q44" s="15">
        <f t="shared" si="2"/>
        <v>5.5</v>
      </c>
      <c r="R44" s="6">
        <v>0.5</v>
      </c>
      <c r="S44" s="11">
        <v>4</v>
      </c>
      <c r="T44" s="11">
        <v>7</v>
      </c>
      <c r="U44" s="11" t="s">
        <v>71</v>
      </c>
      <c r="V44" s="11">
        <v>1.5</v>
      </c>
      <c r="W44" s="11">
        <v>3</v>
      </c>
      <c r="Y44" s="16">
        <f t="shared" si="3"/>
        <v>2.5714285714285712</v>
      </c>
      <c r="Z44" s="17">
        <f t="shared" si="6"/>
        <v>9.6964285714285712</v>
      </c>
    </row>
    <row r="45" spans="1:26">
      <c r="A45">
        <v>44</v>
      </c>
      <c r="B45" s="1" t="s">
        <v>31</v>
      </c>
      <c r="C45" s="7" t="s">
        <v>89</v>
      </c>
      <c r="D45" s="18">
        <f t="shared" si="5"/>
        <v>9.4958333333333336</v>
      </c>
      <c r="E45" s="4">
        <v>41</v>
      </c>
      <c r="F45" s="4">
        <v>32</v>
      </c>
      <c r="G45" s="4" t="s">
        <v>14</v>
      </c>
      <c r="H45" s="4">
        <v>2</v>
      </c>
      <c r="I45" s="4">
        <v>1</v>
      </c>
      <c r="J45" s="13">
        <f t="shared" si="1"/>
        <v>5.5625</v>
      </c>
      <c r="K45" s="3">
        <v>3</v>
      </c>
      <c r="L45" s="2">
        <v>22</v>
      </c>
      <c r="M45" s="2">
        <v>30</v>
      </c>
      <c r="N45" s="2" t="s">
        <v>14</v>
      </c>
      <c r="O45" s="2">
        <v>2</v>
      </c>
      <c r="P45" s="2">
        <v>2</v>
      </c>
      <c r="Q45" s="15">
        <f t="shared" si="2"/>
        <v>3.9333333333333331</v>
      </c>
      <c r="R45" s="6">
        <v>1</v>
      </c>
      <c r="V45" s="11">
        <v>2</v>
      </c>
      <c r="W45" s="11">
        <v>3</v>
      </c>
      <c r="Y45" s="16">
        <v>0</v>
      </c>
      <c r="Z45" s="17">
        <f t="shared" si="6"/>
        <v>9.4958333333333336</v>
      </c>
    </row>
    <row r="46" spans="1:26">
      <c r="A46">
        <v>45</v>
      </c>
      <c r="B46" s="1" t="s">
        <v>63</v>
      </c>
      <c r="C46" s="7" t="s">
        <v>68</v>
      </c>
      <c r="D46" s="18">
        <f t="shared" si="5"/>
        <v>9.1331168831168821</v>
      </c>
      <c r="E46" s="4">
        <v>3</v>
      </c>
      <c r="F46" s="4">
        <v>22</v>
      </c>
      <c r="G46" s="4" t="s">
        <v>59</v>
      </c>
      <c r="H46" s="4">
        <v>1.5</v>
      </c>
      <c r="I46" s="4">
        <v>1</v>
      </c>
      <c r="J46" s="13">
        <f t="shared" si="1"/>
        <v>0.70454545454545459</v>
      </c>
      <c r="K46" s="3">
        <v>0.5</v>
      </c>
      <c r="L46" s="2">
        <v>23</v>
      </c>
      <c r="M46" s="2">
        <v>14</v>
      </c>
      <c r="N46" s="2" t="s">
        <v>68</v>
      </c>
      <c r="O46" s="2">
        <v>1</v>
      </c>
      <c r="P46" s="2">
        <v>2</v>
      </c>
      <c r="Q46" s="15">
        <f t="shared" si="2"/>
        <v>3.2857142857142856</v>
      </c>
      <c r="R46" s="6"/>
      <c r="S46" s="11">
        <v>12</v>
      </c>
      <c r="T46" s="11">
        <v>7</v>
      </c>
      <c r="U46" s="11" t="s">
        <v>68</v>
      </c>
      <c r="V46" s="11">
        <v>1</v>
      </c>
      <c r="W46" s="11">
        <v>3</v>
      </c>
      <c r="Y46" s="16">
        <f t="shared" ref="Y46:Y53" si="7">((S46/T46)*V46*W46)+X46</f>
        <v>5.1428571428571423</v>
      </c>
      <c r="Z46" s="17">
        <f t="shared" si="6"/>
        <v>9.1331168831168821</v>
      </c>
    </row>
    <row r="47" spans="1:26">
      <c r="A47">
        <v>46</v>
      </c>
      <c r="B47" s="1" t="s">
        <v>53</v>
      </c>
      <c r="C47" s="7" t="s">
        <v>69</v>
      </c>
      <c r="D47" s="18">
        <f t="shared" si="5"/>
        <v>9.0909090909090899</v>
      </c>
      <c r="E47" s="4">
        <v>16</v>
      </c>
      <c r="F47" s="4">
        <v>22</v>
      </c>
      <c r="G47" s="4" t="s">
        <v>59</v>
      </c>
      <c r="H47" s="4">
        <v>1.5</v>
      </c>
      <c r="I47" s="4">
        <v>1</v>
      </c>
      <c r="J47" s="13">
        <f t="shared" si="1"/>
        <v>1.5909090909090908</v>
      </c>
      <c r="K47" s="3">
        <v>0.5</v>
      </c>
      <c r="L47" s="2">
        <v>34</v>
      </c>
      <c r="M47" s="2">
        <v>24</v>
      </c>
      <c r="N47" s="2" t="s">
        <v>59</v>
      </c>
      <c r="O47" s="2">
        <v>1.5</v>
      </c>
      <c r="P47" s="2">
        <v>2</v>
      </c>
      <c r="Q47" s="15">
        <f t="shared" si="2"/>
        <v>5.25</v>
      </c>
      <c r="R47" s="6">
        <v>1</v>
      </c>
      <c r="S47" s="11">
        <v>4</v>
      </c>
      <c r="T47" s="11">
        <v>8</v>
      </c>
      <c r="U47" s="11" t="s">
        <v>69</v>
      </c>
      <c r="V47" s="11">
        <v>1.5</v>
      </c>
      <c r="W47" s="11">
        <v>3</v>
      </c>
      <c r="Y47" s="16">
        <f t="shared" si="7"/>
        <v>2.25</v>
      </c>
      <c r="Z47" s="17">
        <f t="shared" si="6"/>
        <v>9.0909090909090899</v>
      </c>
    </row>
    <row r="48" spans="1:26">
      <c r="A48">
        <v>47</v>
      </c>
      <c r="B48" s="1" t="s">
        <v>78</v>
      </c>
      <c r="C48" s="7" t="s">
        <v>68</v>
      </c>
      <c r="D48" s="18">
        <f t="shared" si="5"/>
        <v>9</v>
      </c>
      <c r="E48" s="4">
        <v>0</v>
      </c>
      <c r="F48" s="4"/>
      <c r="G48" s="4"/>
      <c r="H48" s="4">
        <v>1</v>
      </c>
      <c r="I48" s="4">
        <v>1</v>
      </c>
      <c r="J48" s="13">
        <v>0</v>
      </c>
      <c r="K48" s="3"/>
      <c r="L48" s="2">
        <v>0</v>
      </c>
      <c r="M48" s="2"/>
      <c r="N48" s="2"/>
      <c r="O48" s="2">
        <v>1</v>
      </c>
      <c r="P48" s="2">
        <v>2</v>
      </c>
      <c r="Q48" s="15">
        <v>0</v>
      </c>
      <c r="R48" s="6"/>
      <c r="S48" s="11">
        <v>21</v>
      </c>
      <c r="T48" s="11">
        <v>7</v>
      </c>
      <c r="U48" s="11" t="s">
        <v>68</v>
      </c>
      <c r="V48" s="11">
        <v>1</v>
      </c>
      <c r="W48" s="11">
        <v>3</v>
      </c>
      <c r="Y48" s="16">
        <f t="shared" si="7"/>
        <v>9</v>
      </c>
      <c r="Z48" s="17">
        <f t="shared" si="6"/>
        <v>9</v>
      </c>
    </row>
    <row r="49" spans="1:26">
      <c r="A49">
        <v>48</v>
      </c>
      <c r="B49" s="1" t="s">
        <v>81</v>
      </c>
      <c r="C49" s="7" t="s">
        <v>68</v>
      </c>
      <c r="D49" s="18">
        <f t="shared" si="5"/>
        <v>9</v>
      </c>
      <c r="E49" s="4">
        <v>0</v>
      </c>
      <c r="F49" s="4"/>
      <c r="G49" s="4"/>
      <c r="H49" s="4">
        <v>1</v>
      </c>
      <c r="I49" s="4">
        <v>1</v>
      </c>
      <c r="J49" s="13">
        <v>0</v>
      </c>
      <c r="K49" s="3"/>
      <c r="L49" s="2">
        <v>0</v>
      </c>
      <c r="M49" s="2"/>
      <c r="N49" s="2"/>
      <c r="O49" s="2">
        <v>1</v>
      </c>
      <c r="P49" s="2">
        <v>2</v>
      </c>
      <c r="Q49" s="15">
        <v>0</v>
      </c>
      <c r="R49" s="6"/>
      <c r="S49" s="11">
        <v>15</v>
      </c>
      <c r="T49" s="11">
        <v>5</v>
      </c>
      <c r="U49" s="11" t="s">
        <v>68</v>
      </c>
      <c r="V49" s="11">
        <v>1</v>
      </c>
      <c r="W49" s="11">
        <v>3</v>
      </c>
      <c r="Y49" s="16">
        <f t="shared" si="7"/>
        <v>9</v>
      </c>
      <c r="Z49" s="17">
        <f t="shared" si="6"/>
        <v>9</v>
      </c>
    </row>
    <row r="50" spans="1:26">
      <c r="A50">
        <v>49</v>
      </c>
      <c r="B50" s="1" t="s">
        <v>51</v>
      </c>
      <c r="C50" s="7" t="s">
        <v>59</v>
      </c>
      <c r="D50" s="18">
        <f t="shared" si="5"/>
        <v>8.6672077922077921</v>
      </c>
      <c r="E50" s="4">
        <v>20</v>
      </c>
      <c r="F50" s="4">
        <v>22</v>
      </c>
      <c r="G50" s="4" t="s">
        <v>69</v>
      </c>
      <c r="H50" s="4">
        <v>1.5</v>
      </c>
      <c r="I50" s="4">
        <v>1</v>
      </c>
      <c r="J50" s="13">
        <f>((E50/F50)*H50*I50)+K50</f>
        <v>2.3636363636363633</v>
      </c>
      <c r="K50" s="3">
        <v>1</v>
      </c>
      <c r="L50" s="2">
        <v>35</v>
      </c>
      <c r="M50" s="2">
        <v>24</v>
      </c>
      <c r="N50" s="2" t="s">
        <v>59</v>
      </c>
      <c r="O50" s="2">
        <v>1.5</v>
      </c>
      <c r="P50" s="2">
        <v>2</v>
      </c>
      <c r="Q50" s="15">
        <f>((L50/M50)*O50*P50)+R50</f>
        <v>4.375</v>
      </c>
      <c r="R50" s="6"/>
      <c r="S50" s="11">
        <v>3</v>
      </c>
      <c r="T50" s="11">
        <v>7</v>
      </c>
      <c r="U50" s="11" t="s">
        <v>59</v>
      </c>
      <c r="V50" s="11">
        <v>1.5</v>
      </c>
      <c r="W50" s="11">
        <v>3</v>
      </c>
      <c r="Y50" s="16">
        <f t="shared" si="7"/>
        <v>1.9285714285714284</v>
      </c>
      <c r="Z50" s="17">
        <f t="shared" si="6"/>
        <v>8.6672077922077921</v>
      </c>
    </row>
    <row r="51" spans="1:26">
      <c r="A51">
        <v>50</v>
      </c>
      <c r="B51" s="1" t="s">
        <v>58</v>
      </c>
      <c r="C51" s="7" t="s">
        <v>83</v>
      </c>
      <c r="D51" s="18">
        <f t="shared" si="5"/>
        <v>8.6306818181818183</v>
      </c>
      <c r="E51" s="4">
        <v>23</v>
      </c>
      <c r="F51" s="4">
        <v>22</v>
      </c>
      <c r="G51" s="4" t="s">
        <v>59</v>
      </c>
      <c r="H51" s="4">
        <v>1.5</v>
      </c>
      <c r="I51" s="4">
        <v>1</v>
      </c>
      <c r="J51" s="13">
        <f>((E51/F51)*H51*I51)+K51</f>
        <v>2.0681818181818183</v>
      </c>
      <c r="K51" s="3">
        <v>0.5</v>
      </c>
      <c r="L51" s="2">
        <v>13</v>
      </c>
      <c r="M51" s="2">
        <v>24</v>
      </c>
      <c r="N51" s="2" t="s">
        <v>59</v>
      </c>
      <c r="O51" s="2">
        <v>1.5</v>
      </c>
      <c r="P51" s="2">
        <v>2</v>
      </c>
      <c r="Q51" s="15">
        <f>((L51/M51)*O51*P51)+R51</f>
        <v>2.625</v>
      </c>
      <c r="R51" s="6">
        <v>1</v>
      </c>
      <c r="S51" s="11">
        <v>7</v>
      </c>
      <c r="T51" s="11">
        <v>8</v>
      </c>
      <c r="U51" s="11" t="s">
        <v>83</v>
      </c>
      <c r="V51" s="11">
        <v>1.5</v>
      </c>
      <c r="W51" s="11">
        <v>3</v>
      </c>
      <c r="Y51" s="16">
        <f t="shared" si="7"/>
        <v>3.9375</v>
      </c>
      <c r="Z51" s="17">
        <f t="shared" si="6"/>
        <v>8.6306818181818183</v>
      </c>
    </row>
    <row r="52" spans="1:26">
      <c r="A52">
        <v>51</v>
      </c>
      <c r="B52" s="1" t="s">
        <v>79</v>
      </c>
      <c r="C52" s="7" t="s">
        <v>68</v>
      </c>
      <c r="D52" s="18">
        <f t="shared" si="5"/>
        <v>7.5</v>
      </c>
      <c r="E52" s="4">
        <v>0</v>
      </c>
      <c r="F52" s="4"/>
      <c r="G52" s="4"/>
      <c r="H52" s="4">
        <v>1</v>
      </c>
      <c r="I52" s="4">
        <v>1</v>
      </c>
      <c r="J52" s="13">
        <v>0</v>
      </c>
      <c r="K52" s="3"/>
      <c r="L52" s="2">
        <v>0</v>
      </c>
      <c r="M52" s="2"/>
      <c r="N52" s="2"/>
      <c r="O52" s="2">
        <v>1</v>
      </c>
      <c r="P52" s="2">
        <v>2</v>
      </c>
      <c r="Q52" s="15">
        <v>0</v>
      </c>
      <c r="R52" s="6"/>
      <c r="S52" s="11">
        <v>15</v>
      </c>
      <c r="T52" s="11">
        <v>6</v>
      </c>
      <c r="U52" s="11" t="s">
        <v>68</v>
      </c>
      <c r="V52" s="11">
        <v>1</v>
      </c>
      <c r="W52" s="11">
        <v>3</v>
      </c>
      <c r="Y52" s="16">
        <f t="shared" si="7"/>
        <v>7.5</v>
      </c>
      <c r="Z52" s="17">
        <f t="shared" si="6"/>
        <v>7.5</v>
      </c>
    </row>
    <row r="53" spans="1:26">
      <c r="A53">
        <v>52</v>
      </c>
      <c r="B53" s="1" t="s">
        <v>37</v>
      </c>
      <c r="C53" s="7" t="s">
        <v>71</v>
      </c>
      <c r="D53" s="18">
        <f t="shared" si="5"/>
        <v>7.0227272727272734</v>
      </c>
      <c r="E53" s="4">
        <v>37</v>
      </c>
      <c r="F53" s="4">
        <v>22</v>
      </c>
      <c r="G53" s="4" t="s">
        <v>69</v>
      </c>
      <c r="H53" s="4">
        <v>1.5</v>
      </c>
      <c r="I53" s="4">
        <v>1</v>
      </c>
      <c r="J53" s="13">
        <f>((E53/F53)*H53*I53)+K53</f>
        <v>2.5227272727272729</v>
      </c>
      <c r="K53" s="3"/>
      <c r="L53" s="2">
        <v>36</v>
      </c>
      <c r="M53" s="2">
        <v>24</v>
      </c>
      <c r="N53" s="2" t="s">
        <v>44</v>
      </c>
      <c r="O53" s="2">
        <v>1.5</v>
      </c>
      <c r="P53" s="2">
        <v>2</v>
      </c>
      <c r="Q53" s="15">
        <f>((L53/M53)*O53*P53)+R53</f>
        <v>4.5</v>
      </c>
      <c r="R53" s="6"/>
      <c r="S53" s="11">
        <v>0</v>
      </c>
      <c r="T53" s="11">
        <v>7</v>
      </c>
      <c r="U53" s="11" t="s">
        <v>71</v>
      </c>
      <c r="V53" s="11">
        <v>1.5</v>
      </c>
      <c r="W53" s="11">
        <v>3</v>
      </c>
      <c r="Y53" s="16">
        <f t="shared" si="7"/>
        <v>0</v>
      </c>
      <c r="Z53" s="17">
        <f t="shared" si="6"/>
        <v>7.0227272727272734</v>
      </c>
    </row>
    <row r="54" spans="1:26">
      <c r="A54">
        <v>53</v>
      </c>
      <c r="B54" s="1" t="s">
        <v>40</v>
      </c>
      <c r="C54" s="7" t="s">
        <v>89</v>
      </c>
      <c r="D54" s="18">
        <f t="shared" si="5"/>
        <v>6.5340909090909092</v>
      </c>
      <c r="E54" s="4">
        <v>39</v>
      </c>
      <c r="F54" s="4">
        <v>22</v>
      </c>
      <c r="G54" s="4" t="s">
        <v>69</v>
      </c>
      <c r="H54" s="4">
        <v>1.5</v>
      </c>
      <c r="I54" s="4">
        <v>1</v>
      </c>
      <c r="J54" s="13">
        <f>((E54/F54)*H54*I54)+K54</f>
        <v>2.6590909090909092</v>
      </c>
      <c r="K54" s="3"/>
      <c r="L54" s="2">
        <v>31</v>
      </c>
      <c r="M54" s="2">
        <v>24</v>
      </c>
      <c r="N54" s="2" t="s">
        <v>44</v>
      </c>
      <c r="O54" s="2">
        <v>1.5</v>
      </c>
      <c r="P54" s="2">
        <v>2</v>
      </c>
      <c r="Q54" s="15">
        <f>((L54/M54)*O54*P54)+R54</f>
        <v>3.875</v>
      </c>
      <c r="R54" s="6"/>
      <c r="V54" s="11">
        <v>1.5</v>
      </c>
      <c r="W54" s="11">
        <v>3</v>
      </c>
      <c r="Y54" s="16">
        <v>0</v>
      </c>
      <c r="Z54" s="17">
        <f t="shared" si="6"/>
        <v>6.5340909090909092</v>
      </c>
    </row>
    <row r="55" spans="1:26">
      <c r="A55">
        <v>54</v>
      </c>
      <c r="B55" s="1" t="s">
        <v>38</v>
      </c>
      <c r="C55" s="7" t="s">
        <v>89</v>
      </c>
      <c r="D55" s="18">
        <f t="shared" si="5"/>
        <v>6.5</v>
      </c>
      <c r="E55" s="4">
        <v>22</v>
      </c>
      <c r="F55" s="4">
        <v>22</v>
      </c>
      <c r="G55" s="4" t="s">
        <v>69</v>
      </c>
      <c r="H55" s="4">
        <v>1.5</v>
      </c>
      <c r="I55" s="4">
        <v>1</v>
      </c>
      <c r="J55" s="13">
        <f>((E55/F55)*H55*I55)+K55</f>
        <v>2</v>
      </c>
      <c r="K55" s="3">
        <v>0.5</v>
      </c>
      <c r="L55" s="2">
        <v>36</v>
      </c>
      <c r="M55" s="2">
        <v>24</v>
      </c>
      <c r="N55" s="2" t="s">
        <v>44</v>
      </c>
      <c r="O55" s="2">
        <v>1.5</v>
      </c>
      <c r="P55" s="2">
        <v>2</v>
      </c>
      <c r="Q55" s="15">
        <f>((L55/M55)*O55*P55)+R55</f>
        <v>4.5</v>
      </c>
      <c r="R55" s="6"/>
      <c r="V55" s="11">
        <v>1.5</v>
      </c>
      <c r="W55" s="11">
        <v>3</v>
      </c>
      <c r="Y55" s="16">
        <v>0</v>
      </c>
      <c r="Z55" s="17">
        <f t="shared" si="6"/>
        <v>6.5</v>
      </c>
    </row>
    <row r="56" spans="1:26">
      <c r="A56">
        <v>55</v>
      </c>
      <c r="B56" s="1" t="s">
        <v>62</v>
      </c>
      <c r="C56" s="7" t="s">
        <v>68</v>
      </c>
      <c r="D56" s="18">
        <f t="shared" si="5"/>
        <v>5.871428571428571</v>
      </c>
      <c r="E56" s="4">
        <v>0</v>
      </c>
      <c r="F56" s="4"/>
      <c r="G56" s="8" t="s">
        <v>70</v>
      </c>
      <c r="H56" s="4">
        <v>0</v>
      </c>
      <c r="I56" s="4">
        <v>1</v>
      </c>
      <c r="J56" s="13">
        <v>0</v>
      </c>
      <c r="K56" s="3"/>
      <c r="L56" s="2">
        <v>25</v>
      </c>
      <c r="M56" s="2">
        <v>14</v>
      </c>
      <c r="N56" s="2" t="s">
        <v>68</v>
      </c>
      <c r="O56" s="2">
        <v>1</v>
      </c>
      <c r="P56" s="2">
        <v>2</v>
      </c>
      <c r="Q56" s="15">
        <f>((L56/M56)*O56*P56)+R56</f>
        <v>4.0714285714285712</v>
      </c>
      <c r="R56" s="6">
        <v>0.5</v>
      </c>
      <c r="S56" s="11">
        <v>3</v>
      </c>
      <c r="T56" s="11">
        <v>5</v>
      </c>
      <c r="U56" s="11" t="s">
        <v>68</v>
      </c>
      <c r="V56" s="11">
        <v>1</v>
      </c>
      <c r="W56" s="11">
        <v>3</v>
      </c>
      <c r="Y56" s="16">
        <f>((S56/T56)*V56*W56)+X56</f>
        <v>1.7999999999999998</v>
      </c>
      <c r="Z56" s="17">
        <f t="shared" si="6"/>
        <v>5.871428571428571</v>
      </c>
    </row>
    <row r="57" spans="1:26">
      <c r="A57">
        <v>56</v>
      </c>
      <c r="B57" s="1" t="s">
        <v>57</v>
      </c>
      <c r="C57" s="7" t="s">
        <v>69</v>
      </c>
      <c r="D57" s="18">
        <f t="shared" si="5"/>
        <v>4.454545454545455</v>
      </c>
      <c r="E57" s="4">
        <v>25</v>
      </c>
      <c r="F57" s="4">
        <v>22</v>
      </c>
      <c r="G57" s="4" t="s">
        <v>59</v>
      </c>
      <c r="H57" s="4">
        <v>1.5</v>
      </c>
      <c r="I57" s="4">
        <v>1</v>
      </c>
      <c r="J57" s="13">
        <f>((E57/F57)*H57*I57)+K57</f>
        <v>2.2045454545454546</v>
      </c>
      <c r="K57" s="3">
        <v>0.5</v>
      </c>
      <c r="L57" s="2">
        <v>14</v>
      </c>
      <c r="M57" s="2">
        <v>24</v>
      </c>
      <c r="N57" s="2" t="s">
        <v>59</v>
      </c>
      <c r="O57" s="2">
        <v>1.5</v>
      </c>
      <c r="P57" s="2">
        <v>2</v>
      </c>
      <c r="Q57" s="15">
        <f>((L57/M57)*O57*P57)+R57</f>
        <v>2.25</v>
      </c>
      <c r="R57" s="6">
        <v>0.5</v>
      </c>
      <c r="S57" s="11">
        <v>0</v>
      </c>
      <c r="T57" s="11">
        <v>8</v>
      </c>
      <c r="U57" s="11" t="s">
        <v>69</v>
      </c>
      <c r="V57" s="11">
        <v>1.5</v>
      </c>
      <c r="W57" s="11">
        <v>3</v>
      </c>
      <c r="Y57" s="16">
        <f>((S57/T57)*V57*W57)+X57</f>
        <v>0</v>
      </c>
      <c r="Z57" s="17">
        <f t="shared" si="6"/>
        <v>4.454545454545455</v>
      </c>
    </row>
    <row r="58" spans="1:26">
      <c r="A58">
        <v>57</v>
      </c>
      <c r="B58" s="1" t="s">
        <v>82</v>
      </c>
      <c r="C58" s="7" t="s">
        <v>68</v>
      </c>
      <c r="D58" s="18">
        <f t="shared" si="5"/>
        <v>3.8571428571428577</v>
      </c>
      <c r="E58" s="4">
        <v>0</v>
      </c>
      <c r="F58" s="4"/>
      <c r="G58" s="4"/>
      <c r="H58" s="4">
        <v>1</v>
      </c>
      <c r="I58" s="4">
        <v>1</v>
      </c>
      <c r="J58" s="13">
        <v>0</v>
      </c>
      <c r="K58" s="3"/>
      <c r="L58" s="2">
        <v>0</v>
      </c>
      <c r="M58" s="2"/>
      <c r="N58" s="2"/>
      <c r="O58" s="2">
        <v>1</v>
      </c>
      <c r="P58" s="2">
        <v>2</v>
      </c>
      <c r="Q58" s="15">
        <v>0</v>
      </c>
      <c r="R58" s="6"/>
      <c r="S58" s="11">
        <v>9</v>
      </c>
      <c r="T58" s="11">
        <v>7</v>
      </c>
      <c r="U58" s="11" t="s">
        <v>68</v>
      </c>
      <c r="V58" s="11">
        <v>1</v>
      </c>
      <c r="W58" s="11">
        <v>3</v>
      </c>
      <c r="Y58" s="16">
        <f>((S58/T58)*V58*W58)+X58</f>
        <v>3.8571428571428577</v>
      </c>
      <c r="Z58" s="17">
        <f t="shared" si="6"/>
        <v>3.8571428571428577</v>
      </c>
    </row>
    <row r="59" spans="1:26">
      <c r="A59">
        <v>58</v>
      </c>
      <c r="B59" s="1" t="s">
        <v>80</v>
      </c>
      <c r="C59" s="7" t="s">
        <v>68</v>
      </c>
      <c r="D59" s="18">
        <f t="shared" si="5"/>
        <v>3</v>
      </c>
      <c r="E59" s="4">
        <v>0</v>
      </c>
      <c r="F59" s="4"/>
      <c r="G59" s="4"/>
      <c r="H59" s="4">
        <v>1</v>
      </c>
      <c r="I59" s="4">
        <v>1</v>
      </c>
      <c r="J59" s="13">
        <v>0</v>
      </c>
      <c r="K59" s="3"/>
      <c r="L59" s="2">
        <v>0</v>
      </c>
      <c r="M59" s="2"/>
      <c r="N59" s="2"/>
      <c r="O59" s="2">
        <v>1</v>
      </c>
      <c r="P59" s="2">
        <v>2</v>
      </c>
      <c r="Q59" s="15">
        <v>0</v>
      </c>
      <c r="R59" s="6"/>
      <c r="S59" s="11">
        <v>6</v>
      </c>
      <c r="T59" s="11">
        <v>6</v>
      </c>
      <c r="U59" s="11" t="s">
        <v>68</v>
      </c>
      <c r="V59" s="11">
        <v>1</v>
      </c>
      <c r="W59" s="11">
        <v>3</v>
      </c>
      <c r="Y59" s="16">
        <f>((S59/T59)*V59*W59)+X59</f>
        <v>3</v>
      </c>
      <c r="Z59" s="17">
        <f t="shared" si="6"/>
        <v>3</v>
      </c>
    </row>
    <row r="60" spans="1:26">
      <c r="A60">
        <v>59</v>
      </c>
      <c r="B60" s="1" t="s">
        <v>66</v>
      </c>
      <c r="C60" s="7" t="s">
        <v>68</v>
      </c>
      <c r="D60" s="18">
        <f t="shared" si="5"/>
        <v>2.7142857142857144</v>
      </c>
      <c r="E60" s="4">
        <v>6</v>
      </c>
      <c r="F60" s="4">
        <v>14</v>
      </c>
      <c r="G60" s="4" t="s">
        <v>68</v>
      </c>
      <c r="H60" s="4">
        <v>1</v>
      </c>
      <c r="I60" s="4">
        <v>1</v>
      </c>
      <c r="J60" s="13">
        <f>((E60/F60)*H60*I60)+K60</f>
        <v>0.42857142857142855</v>
      </c>
      <c r="K60" s="3"/>
      <c r="L60" s="2">
        <v>7</v>
      </c>
      <c r="M60" s="2">
        <v>14</v>
      </c>
      <c r="N60" s="2" t="s">
        <v>68</v>
      </c>
      <c r="O60" s="2">
        <v>1</v>
      </c>
      <c r="P60" s="2">
        <v>2</v>
      </c>
      <c r="Q60" s="15">
        <f>((L60/M60)*O60*P60)+R60</f>
        <v>1</v>
      </c>
      <c r="R60" s="6"/>
      <c r="S60" s="11">
        <v>3</v>
      </c>
      <c r="T60" s="11">
        <v>7</v>
      </c>
      <c r="U60" s="11" t="s">
        <v>68</v>
      </c>
      <c r="V60" s="11">
        <v>1</v>
      </c>
      <c r="W60" s="11">
        <v>3</v>
      </c>
      <c r="Y60" s="16">
        <f>((S60/T60)*V60*W60)+X60</f>
        <v>1.2857142857142856</v>
      </c>
      <c r="Z60" s="17">
        <f t="shared" si="6"/>
        <v>2.7142857142857144</v>
      </c>
    </row>
    <row r="61" spans="1:26">
      <c r="A61">
        <v>60</v>
      </c>
      <c r="B61" s="1" t="s">
        <v>43</v>
      </c>
      <c r="C61" s="7" t="s">
        <v>89</v>
      </c>
      <c r="D61" s="18">
        <f t="shared" si="5"/>
        <v>2.4772727272727275</v>
      </c>
      <c r="E61" s="4">
        <v>18</v>
      </c>
      <c r="F61" s="4">
        <v>22</v>
      </c>
      <c r="G61" s="4" t="s">
        <v>69</v>
      </c>
      <c r="H61" s="4">
        <v>1.5</v>
      </c>
      <c r="I61" s="4">
        <v>1</v>
      </c>
      <c r="J61" s="13">
        <f>((E61/F61)*H61*I61)+K61</f>
        <v>1.7272727272727273</v>
      </c>
      <c r="K61" s="3">
        <v>0.5</v>
      </c>
      <c r="L61" s="2">
        <v>6</v>
      </c>
      <c r="M61" s="2">
        <v>24</v>
      </c>
      <c r="N61" s="2" t="s">
        <v>44</v>
      </c>
      <c r="O61" s="2">
        <v>1.5</v>
      </c>
      <c r="P61" s="2">
        <v>2</v>
      </c>
      <c r="Q61" s="15">
        <f>((L61/M61)*O61*P61)+R61</f>
        <v>0.75</v>
      </c>
      <c r="R61" s="6"/>
      <c r="V61" s="11">
        <v>1.5</v>
      </c>
      <c r="W61" s="11">
        <v>3</v>
      </c>
      <c r="Y61" s="16">
        <v>0</v>
      </c>
      <c r="Z61" s="17">
        <f t="shared" si="6"/>
        <v>2.4772727272727275</v>
      </c>
    </row>
    <row r="62" spans="1:26">
      <c r="A62">
        <v>61</v>
      </c>
      <c r="B62" s="1" t="s">
        <v>65</v>
      </c>
      <c r="C62" s="7" t="s">
        <v>68</v>
      </c>
      <c r="D62" s="18">
        <f t="shared" si="5"/>
        <v>1.7142857142857142</v>
      </c>
      <c r="E62" s="4">
        <v>0</v>
      </c>
      <c r="F62" s="4"/>
      <c r="G62" s="8" t="s">
        <v>70</v>
      </c>
      <c r="H62" s="4">
        <v>0</v>
      </c>
      <c r="I62" s="4">
        <v>1</v>
      </c>
      <c r="J62" s="13">
        <v>0</v>
      </c>
      <c r="K62" s="3"/>
      <c r="L62" s="2">
        <v>12</v>
      </c>
      <c r="M62" s="2">
        <v>14</v>
      </c>
      <c r="N62" s="2" t="s">
        <v>68</v>
      </c>
      <c r="O62" s="2">
        <v>1</v>
      </c>
      <c r="P62" s="2">
        <v>2</v>
      </c>
      <c r="Q62" s="15">
        <f>((L62/M62)*O62*P62)+R62</f>
        <v>1.7142857142857142</v>
      </c>
      <c r="R62" s="6"/>
      <c r="S62" s="11">
        <v>0</v>
      </c>
      <c r="T62" s="11">
        <v>7</v>
      </c>
      <c r="U62" s="11" t="s">
        <v>68</v>
      </c>
      <c r="V62" s="11">
        <v>1</v>
      </c>
      <c r="W62" s="11">
        <v>3</v>
      </c>
      <c r="Y62" s="16">
        <f>((S62/T62)*V62*W62)+X62</f>
        <v>0</v>
      </c>
      <c r="Z62" s="17">
        <f t="shared" si="6"/>
        <v>1.7142857142857142</v>
      </c>
    </row>
    <row r="63" spans="1:26">
      <c r="A63">
        <v>62</v>
      </c>
      <c r="B63" s="1" t="s">
        <v>67</v>
      </c>
      <c r="C63" s="7" t="s">
        <v>89</v>
      </c>
      <c r="D63" s="18">
        <f t="shared" si="5"/>
        <v>1.4285714285714284</v>
      </c>
      <c r="E63" s="4">
        <v>16</v>
      </c>
      <c r="F63" s="4">
        <v>14</v>
      </c>
      <c r="G63" s="4" t="s">
        <v>68</v>
      </c>
      <c r="H63" s="4">
        <v>1</v>
      </c>
      <c r="I63" s="4">
        <v>1</v>
      </c>
      <c r="J63" s="13">
        <f>((E63/F63)*H63*I63)+K63</f>
        <v>1.1428571428571428</v>
      </c>
      <c r="K63" s="3"/>
      <c r="L63" s="2">
        <v>2</v>
      </c>
      <c r="M63" s="2">
        <v>14</v>
      </c>
      <c r="N63" s="2" t="s">
        <v>68</v>
      </c>
      <c r="O63" s="2">
        <v>1</v>
      </c>
      <c r="P63" s="2">
        <v>2</v>
      </c>
      <c r="Q63" s="15">
        <f>((L63/M63)*O63*P63)+R63</f>
        <v>0.2857142857142857</v>
      </c>
      <c r="R63" s="6"/>
      <c r="V63" s="11">
        <v>1</v>
      </c>
      <c r="W63" s="11">
        <v>3</v>
      </c>
      <c r="Y63" s="16">
        <v>0</v>
      </c>
      <c r="Z63" s="17">
        <f t="shared" si="6"/>
        <v>1.4285714285714284</v>
      </c>
    </row>
  </sheetData>
  <autoFilter ref="B1:Z63"/>
  <sortState ref="B2:Z63">
    <sortCondition descending="1" ref="Z2:Z6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2017-07-14T07:40:02Z</dcterms:created>
  <dcterms:modified xsi:type="dcterms:W3CDTF">2017-10-17T20:49:17Z</dcterms:modified>
</cp:coreProperties>
</file>